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2005." sheetId="1" r:id="rId1"/>
  </sheets>
  <definedNames/>
  <calcPr fullCalcOnLoad="1"/>
</workbook>
</file>

<file path=xl/sharedStrings.xml><?xml version="1.0" encoding="utf-8"?>
<sst xmlns="http://schemas.openxmlformats.org/spreadsheetml/2006/main" count="119" uniqueCount="110">
  <si>
    <t>АКТИВА</t>
  </si>
  <si>
    <t>2004.</t>
  </si>
  <si>
    <t>ПАСИВА</t>
  </si>
  <si>
    <t>А. ТОКОВИ ГОТОВИНЕ ИЗ
ПОСЛОВНИХ АКТИВНОСТИ</t>
  </si>
  <si>
    <t>1. скраћени назив:</t>
  </si>
  <si>
    <t>2. адреса:</t>
  </si>
  <si>
    <t>3. матични број:</t>
  </si>
  <si>
    <t>4. ПИБ:</t>
  </si>
  <si>
    <t>Потраживања за камату и накнаду</t>
  </si>
  <si>
    <t>Пласмани банкама</t>
  </si>
  <si>
    <t>ХОВ и други пласмани којима се тргује</t>
  </si>
  <si>
    <t>Улагања у ХОВ које се држе до доспећа</t>
  </si>
  <si>
    <t>Основна средства</t>
  </si>
  <si>
    <t>Остала средства и АВР</t>
  </si>
  <si>
    <t>Одложена пореска средства</t>
  </si>
  <si>
    <t>Обавезе према банкама</t>
  </si>
  <si>
    <t>Обавезе по основу ХОВ</t>
  </si>
  <si>
    <t>Обавезе из добитка</t>
  </si>
  <si>
    <t>Остале обавезе из пословања</t>
  </si>
  <si>
    <t>Одложени негативни goodwill</t>
  </si>
  <si>
    <t>ОБАВЕЗЕ</t>
  </si>
  <si>
    <t>Резервисања</t>
  </si>
  <si>
    <t>Одложене пореске обавезе</t>
  </si>
  <si>
    <t>КАПИТАЛ</t>
  </si>
  <si>
    <t>Акцијски и остали капитал</t>
  </si>
  <si>
    <t xml:space="preserve">Резерве </t>
  </si>
  <si>
    <t>УКУПНА АКТИВА</t>
  </si>
  <si>
    <t>УКУПНО КАПИТАЛ</t>
  </si>
  <si>
    <t>УКУПНО ПАСИВА</t>
  </si>
  <si>
    <t>ВАНБИЛАНСНЕ ПОЗИЦИЈЕ</t>
  </si>
  <si>
    <t>Приходи од камата</t>
  </si>
  <si>
    <t>Приходи од накнада и провизија</t>
  </si>
  <si>
    <t>Расходи од накнада и провизија</t>
  </si>
  <si>
    <t>Остали пословни приходи</t>
  </si>
  <si>
    <t>Остали пословни расходи</t>
  </si>
  <si>
    <t>Ванредни приходи</t>
  </si>
  <si>
    <t>Ванредни расходи</t>
  </si>
  <si>
    <t>Порез на добит</t>
  </si>
  <si>
    <t>III Нето прилив/одлив готовине пре повећања или смањења у пласманима и депозитима</t>
  </si>
  <si>
    <t>Б. ТОКОВИ ГОТОВИНЕ ИЗ
АКТИВНОСТИ ИНВЕСТИРАЊА</t>
  </si>
  <si>
    <t>В. ТОКОВИ ГОТОВИНЕ ИЗ
АКТИВНОСТИ ФИНАНСИРАЊА</t>
  </si>
  <si>
    <t>Остале обавезе и ПВР</t>
  </si>
  <si>
    <t>ИЗВЕШТАЈ О НОВЧАНИМ ТОКОВИМА ( у 000 дин)</t>
  </si>
  <si>
    <t>БИЛАНС УСПЕХА  (у 000 дин)</t>
  </si>
  <si>
    <t>Нематеријална улагања</t>
  </si>
  <si>
    <t>ПРИХОДИ И РАСХОДИ РЕДОВНОГ ПОСЛОВАЊА</t>
  </si>
  <si>
    <t>УКУПНО ОБАВЕЗЕ</t>
  </si>
  <si>
    <t>IV Смањење пласмана и повећање узетих депозита</t>
  </si>
  <si>
    <t>V Повећање пласмана и смањење узетих депозита</t>
  </si>
  <si>
    <t>Обавезе за камате и накнаде</t>
  </si>
  <si>
    <t>Ђ.НЕТО ПОВЕЋАЊЕ/СМАЊЕЊЕ ГОТ.</t>
  </si>
  <si>
    <t>Е. ГОТОВИНА НА ПОЧЕТКУ ГОДИНЕ</t>
  </si>
  <si>
    <t>З. ГОТОВИНА НА КРАЈУ ГОДИНЕ</t>
  </si>
  <si>
    <t>Готовина и готовински еквиваленти</t>
  </si>
  <si>
    <t>Нето приходи / расходи од курсних разлика</t>
  </si>
  <si>
    <t>Акумулирана добит / губитак</t>
  </si>
  <si>
    <t>Депозити код централне банке и ХОВ које се могу рефинансирати код Централне банке</t>
  </si>
  <si>
    <t xml:space="preserve">Учешћа у капиталу и остале ХОВ расположиве за продају </t>
  </si>
  <si>
    <t>I Приливи гот. из пословних активности</t>
  </si>
  <si>
    <t>II Одливи гот. из пословних активности</t>
  </si>
  <si>
    <t>I Приливи готов. из активности инвест.</t>
  </si>
  <si>
    <t>II Одливи готов. из активности инвест.</t>
  </si>
  <si>
    <t>III Нето прилив / одлив готовине</t>
  </si>
  <si>
    <t>Г.СВЕГА НЕТО ПРИЛИВИ ГОТОВИНЕ</t>
  </si>
  <si>
    <t>Д.СВЕГА НЕТО ОДЛИВИ ГОТОВИНЕ</t>
  </si>
  <si>
    <t>Ж. ПОЗИТ. / НЕГАТ. КУРСНЕ РАЗЛИКЕ</t>
  </si>
  <si>
    <t>Нето добит / губитак од продаје ХОВ</t>
  </si>
  <si>
    <t>Расходи индиректног отписа пласмана и резервисања</t>
  </si>
  <si>
    <t>ДОБИТАК /  ГУБИТАК ИЗ РЕДОВНОГ ПОСЛОВАЊА</t>
  </si>
  <si>
    <t>Нето ванредни приходи / расходи</t>
  </si>
  <si>
    <t>ДОБИТАК / ГУБИТАК ПЕРИОДА ПРЕ ОПОРЕЗИВАЊА</t>
  </si>
  <si>
    <t>ДОБ./ ГУБ. ПОСЛЕ ОПОРЕЗИВАЊА</t>
  </si>
  <si>
    <t xml:space="preserve">ИЗВЕШТАЈ О ПРОМЕНАМА НА КАПИТАЛУ (у 000 дин) </t>
  </si>
  <si>
    <t>БИЛАНС СТАЊА (у 000 дин)</t>
  </si>
  <si>
    <t>I Приливи готов. из активности финанс.</t>
  </si>
  <si>
    <t>II Одливи готов. из активности финанс.</t>
  </si>
  <si>
    <t>ИЗВОД ИЗ ГОДИШЊЕГ РАЧУНА ЗА 2005. ГОДИНУ</t>
  </si>
  <si>
    <t>2005.</t>
  </si>
  <si>
    <t>Дејан Савовић</t>
  </si>
  <si>
    <t>У току 2005. године није било значајних промена правног и финансијског положаја Поштанске штедионице, а.д..</t>
  </si>
  <si>
    <t>Pасходи од промена вредности обавеза</t>
  </si>
  <si>
    <t>Приходи од промена вредности имовине и пласмана</t>
  </si>
  <si>
    <t>Краљице Марије бр. 3, Београд</t>
  </si>
  <si>
    <t>Поштанска штедионица, а.д.</t>
  </si>
  <si>
    <t>VI Нето прилив/одлив гот. из послов. активности пре пореза на добит</t>
  </si>
  <si>
    <t>VII Нето прилив/одлив готовине из пословних aктивности</t>
  </si>
  <si>
    <t>Капитал</t>
  </si>
  <si>
    <t xml:space="preserve"> - Акцијски капитал</t>
  </si>
  <si>
    <t xml:space="preserve"> - Остали капитал</t>
  </si>
  <si>
    <t xml:space="preserve"> - Ревалоризационе резерве</t>
  </si>
  <si>
    <t xml:space="preserve"> - Друге резерве</t>
  </si>
  <si>
    <t xml:space="preserve"> - Добитак</t>
  </si>
  <si>
    <t>ИЗВОД ИЗ ИЗВЕШТАЈА ОВЛАШЋЕНОГ РЕВИЗОРА АКЦИОНАРИМА</t>
  </si>
  <si>
    <r>
      <t xml:space="preserve">III   МИШЉЕЊЕ РЕВИЗОРА </t>
    </r>
    <r>
      <rPr>
        <b/>
        <sz val="10"/>
        <rFont val="Arial"/>
        <family val="0"/>
      </rPr>
      <t>"</t>
    </r>
    <r>
      <rPr>
        <b/>
        <sz val="10"/>
        <rFont val="Arial"/>
        <family val="2"/>
      </rPr>
      <t>MGI REVIZIJA I RAČUNOVODSTVO</t>
    </r>
    <r>
      <rPr>
        <b/>
        <sz val="10"/>
        <rFont val="Arial"/>
        <family val="0"/>
      </rPr>
      <t>"</t>
    </r>
    <r>
      <rPr>
        <b/>
        <sz val="10"/>
        <rFont val="Arial"/>
        <family val="2"/>
      </rPr>
      <t xml:space="preserve"> О ФИНАНСИЈСКИМ ИЗВЕШТАЈИМА ПОШТАНСКЕ ШТЕДИОНИЦЕ, А.Д.</t>
    </r>
  </si>
  <si>
    <t>IV   ЗНАЧАЈНЕ ПРОМЕНЕ ПРАВНОГ И ФИНАНСИЈСКОГ ПОЛОЖАЈА ДРУШТВА И ДРУГЕ ВАЖНЕ ПРОМЕНЕ ПОДАТАКА САДРЖАНИХ У ПРОСПЕКТУ ЗА ДИСТРИБУЦИЈУ ХАРТИЈА ОД ВРЕДНОСТИ</t>
  </si>
  <si>
    <t>V   ВРЕМЕ И МЕСТО ГДЕ СЕ МОЖЕ ИЗВРШИТИ УВИД У КОМПЛЕТАН ГОДИШЊИ РАЧУН</t>
  </si>
  <si>
    <t>I   ОСНОВНИ ПОДАЦИ</t>
  </si>
  <si>
    <t xml:space="preserve">II   ФИНАНСИЈСКИ ИЗВЕШТАЈИ </t>
  </si>
  <si>
    <r>
      <t xml:space="preserve">        На основу чл. 38. Закона о банкама и другим финансијским организацијама ("Сл. лист СРЈ", бр. 32/93, 61/95, 44/99, 36/02, 37/02 и "Сл. гласник РС", бр. 72/03), чл. 57. Закона о тржишту хартија од вредности и других финансијских инструмената ("Сл. лист СРЈ", бр. 65/02 и "Сл. гласник РС", бр. 57/03, 55/04 и 45/05), чл. 3. Правилника о садржини и начину извештавања јавних друштава ("Сл. гласник РС", бр. 102/03), чл. 35. Закона о рачуноводству и ревизији ("Сл. лист СРЈ", бр. 71/02) и Одлуке о начину на који Народна банка Србије прима финансијске извештаје и обрађује податке из тих извештаја ("Сл. гласник РС", бр. 15/05), </t>
    </r>
    <r>
      <rPr>
        <b/>
        <sz val="8"/>
        <rFont val="Arial"/>
        <family val="2"/>
      </rPr>
      <t>Поштанска штедионица, акционарско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друштво, Београд</t>
    </r>
    <r>
      <rPr>
        <sz val="8"/>
        <rFont val="Arial"/>
        <family val="0"/>
      </rPr>
      <t xml:space="preserve"> објављује </t>
    </r>
  </si>
  <si>
    <t>Обавезе према комитентима</t>
  </si>
  <si>
    <t>Расходи од камата</t>
  </si>
  <si>
    <t>Добит / губитак по основу камата</t>
  </si>
  <si>
    <t>Приходи од дивиденди и учешћа</t>
  </si>
  <si>
    <t>ВАНРЕДНИ ПРИХОДИ И РАСХОДИ</t>
  </si>
  <si>
    <t>Пласмани комитентима</t>
  </si>
  <si>
    <t>Добит / губитак по основу накнада и провизија</t>
  </si>
  <si>
    <t>В.Д. ГЕНЕРАЛНОГ ДИРЕКТОРА</t>
  </si>
  <si>
    <t xml:space="preserve"> Ревизију финансијских извештаја Поштанске штедионице, а.д. за 2005. годину, у складу са законским прописима и Међународним стандардима ревизије извршило је Предузеће за ревизију, рачуноводство и консалтинг "MGI Revizija i računovodstvo" и у свом мишљењу указало да:</t>
  </si>
  <si>
    <r>
      <t xml:space="preserve"> ...  "финансијски извештаји </t>
    </r>
    <r>
      <rPr>
        <b/>
        <sz val="9"/>
        <rFont val="Arial"/>
        <family val="2"/>
      </rPr>
      <t>истинито и објективно</t>
    </r>
    <r>
      <rPr>
        <sz val="9"/>
        <rFont val="Arial"/>
        <family val="2"/>
      </rPr>
      <t xml:space="preserve"> по свим материјално значајним аспектима приказују стање имовине, обавеза и капитала Поштанске штедионице, а.д., Београд на дан 31.12.2005. године, резултат пословања, промене на капиталу и токове готовине за наведену годину, у складу са рачуноводственим прописима важећим у Републици Србији."</t>
    </r>
  </si>
  <si>
    <t xml:space="preserve">Увид се може извршити сваког радног дана у времену од 09-14 часова  у седишту Поштанске штедионице, а.д., Краљице Марије бр.3, Београд, у канцеларији 449.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</si>
</sst>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din&quot;#,##0;\-&quot;din&quot;#,##0"/>
    <numFmt numFmtId="165" formatCode="&quot;din&quot;#,##0;[Red]\-&quot;din&quot;#,##0"/>
    <numFmt numFmtId="166" formatCode="&quot;din&quot;#,##0.00;\-&quot;din&quot;#,##0.00"/>
    <numFmt numFmtId="167" formatCode="&quot;din&quot;#,##0.00;[Red]\-&quot;din&quot;#,##0.00"/>
    <numFmt numFmtId="168" formatCode="_-&quot;din&quot;* #,##0_-;\-&quot;din&quot;* #,##0_-;_-&quot;din&quot;* &quot;-&quot;_-;_-@_-"/>
    <numFmt numFmtId="169" formatCode="_-* #,##0_-;\-* #,##0_-;_-* &quot;-&quot;_-;_-@_-"/>
    <numFmt numFmtId="170" formatCode="_-&quot;din&quot;* #,##0.00_-;\-&quot;din&quot;* #,##0.00_-;_-&quot;din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wrapText="1" shrinkToFi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wrapText="1" shrinkToFi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3" fontId="1" fillId="0" borderId="3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4" width="8.57421875" style="1" customWidth="1"/>
    <col min="5" max="5" width="8.7109375" style="1" customWidth="1"/>
    <col min="6" max="6" width="9.140625" style="1" customWidth="1"/>
    <col min="7" max="7" width="9.28125" style="1" customWidth="1"/>
    <col min="8" max="8" width="9.57421875" style="1" customWidth="1"/>
    <col min="9" max="9" width="8.57421875" style="1" customWidth="1"/>
    <col min="10" max="10" width="8.7109375" style="1" customWidth="1"/>
    <col min="11" max="16384" width="9.140625" style="1" customWidth="1"/>
  </cols>
  <sheetData>
    <row r="1" spans="1:10" ht="71.25" customHeight="1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9.5" customHeight="1">
      <c r="A2" s="188" t="s">
        <v>76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6.5" customHeight="1" thickBot="1">
      <c r="A3" s="192" t="s">
        <v>96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1.25">
      <c r="A4" s="229" t="s">
        <v>4</v>
      </c>
      <c r="B4" s="230"/>
      <c r="C4" s="189" t="s">
        <v>83</v>
      </c>
      <c r="D4" s="190"/>
      <c r="E4" s="190"/>
      <c r="F4" s="191"/>
      <c r="G4" s="230" t="s">
        <v>6</v>
      </c>
      <c r="H4" s="230"/>
      <c r="I4" s="189">
        <v>7004893</v>
      </c>
      <c r="J4" s="222"/>
    </row>
    <row r="5" spans="1:10" ht="12" thickBot="1">
      <c r="A5" s="218" t="s">
        <v>5</v>
      </c>
      <c r="B5" s="219"/>
      <c r="C5" s="215" t="s">
        <v>82</v>
      </c>
      <c r="D5" s="220"/>
      <c r="E5" s="220"/>
      <c r="F5" s="221"/>
      <c r="G5" s="219" t="s">
        <v>7</v>
      </c>
      <c r="H5" s="219"/>
      <c r="I5" s="215">
        <v>100002549</v>
      </c>
      <c r="J5" s="216"/>
    </row>
    <row r="6" spans="1:10" ht="18.75" customHeight="1">
      <c r="A6" s="187" t="s">
        <v>97</v>
      </c>
      <c r="B6" s="187"/>
      <c r="C6" s="187"/>
      <c r="D6" s="2"/>
      <c r="E6" s="2"/>
      <c r="F6" s="2"/>
      <c r="G6" s="3"/>
      <c r="H6" s="3"/>
      <c r="I6" s="2"/>
      <c r="J6" s="2"/>
    </row>
    <row r="7" spans="1:10" ht="12" customHeight="1" thickBot="1">
      <c r="A7" s="217" t="s">
        <v>73</v>
      </c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1.25">
      <c r="A8" s="212" t="s">
        <v>0</v>
      </c>
      <c r="B8" s="213"/>
      <c r="C8" s="213"/>
      <c r="D8" s="42" t="s">
        <v>1</v>
      </c>
      <c r="E8" s="54" t="s">
        <v>77</v>
      </c>
      <c r="F8" s="209" t="s">
        <v>2</v>
      </c>
      <c r="G8" s="210"/>
      <c r="H8" s="211"/>
      <c r="I8" s="42" t="s">
        <v>1</v>
      </c>
      <c r="J8" s="51" t="s">
        <v>77</v>
      </c>
    </row>
    <row r="9" spans="1:10" ht="11.25">
      <c r="A9" s="155" t="s">
        <v>53</v>
      </c>
      <c r="B9" s="156"/>
      <c r="C9" s="157"/>
      <c r="D9" s="24">
        <v>3327083</v>
      </c>
      <c r="E9" s="41">
        <v>3261502</v>
      </c>
      <c r="F9" s="193" t="s">
        <v>20</v>
      </c>
      <c r="G9" s="194"/>
      <c r="H9" s="195"/>
      <c r="I9" s="30"/>
      <c r="J9" s="44"/>
    </row>
    <row r="10" spans="1:10" ht="11.25">
      <c r="A10" s="105" t="s">
        <v>56</v>
      </c>
      <c r="B10" s="106"/>
      <c r="C10" s="107"/>
      <c r="D10" s="81">
        <v>206299</v>
      </c>
      <c r="E10" s="207">
        <v>1397988</v>
      </c>
      <c r="F10" s="155" t="s">
        <v>15</v>
      </c>
      <c r="G10" s="156"/>
      <c r="H10" s="157"/>
      <c r="I10" s="24">
        <v>457049</v>
      </c>
      <c r="J10" s="43">
        <v>595280</v>
      </c>
    </row>
    <row r="11" spans="1:10" ht="11.25">
      <c r="A11" s="223"/>
      <c r="B11" s="224"/>
      <c r="C11" s="225"/>
      <c r="D11" s="93"/>
      <c r="E11" s="214"/>
      <c r="F11" s="155" t="s">
        <v>99</v>
      </c>
      <c r="G11" s="156"/>
      <c r="H11" s="157"/>
      <c r="I11" s="24">
        <v>6692549</v>
      </c>
      <c r="J11" s="43">
        <v>10573823</v>
      </c>
    </row>
    <row r="12" spans="1:10" ht="11.25">
      <c r="A12" s="226"/>
      <c r="B12" s="227"/>
      <c r="C12" s="228"/>
      <c r="D12" s="82"/>
      <c r="E12" s="208"/>
      <c r="F12" s="155" t="s">
        <v>49</v>
      </c>
      <c r="G12" s="156"/>
      <c r="H12" s="157"/>
      <c r="I12" s="24">
        <v>51883</v>
      </c>
      <c r="J12" s="43">
        <v>84590</v>
      </c>
    </row>
    <row r="13" spans="1:10" ht="12.75" customHeight="1">
      <c r="A13" s="158" t="s">
        <v>8</v>
      </c>
      <c r="B13" s="159"/>
      <c r="C13" s="159"/>
      <c r="D13" s="24">
        <v>115047</v>
      </c>
      <c r="E13" s="41">
        <v>320325</v>
      </c>
      <c r="F13" s="155" t="s">
        <v>16</v>
      </c>
      <c r="G13" s="156"/>
      <c r="H13" s="157"/>
      <c r="I13" s="24">
        <v>600</v>
      </c>
      <c r="J13" s="43">
        <v>0</v>
      </c>
    </row>
    <row r="14" spans="1:10" ht="12" customHeight="1">
      <c r="A14" s="158" t="s">
        <v>9</v>
      </c>
      <c r="B14" s="159"/>
      <c r="C14" s="159"/>
      <c r="D14" s="24">
        <v>1159369</v>
      </c>
      <c r="E14" s="41">
        <v>516700</v>
      </c>
      <c r="F14" s="155" t="s">
        <v>17</v>
      </c>
      <c r="G14" s="156"/>
      <c r="H14" s="157"/>
      <c r="I14" s="24">
        <v>2007</v>
      </c>
      <c r="J14" s="43">
        <v>1963</v>
      </c>
    </row>
    <row r="15" spans="1:10" ht="12" customHeight="1">
      <c r="A15" s="158" t="s">
        <v>104</v>
      </c>
      <c r="B15" s="159"/>
      <c r="C15" s="159"/>
      <c r="D15" s="24">
        <v>4386591</v>
      </c>
      <c r="E15" s="41">
        <v>7316959</v>
      </c>
      <c r="F15" s="53" t="s">
        <v>18</v>
      </c>
      <c r="G15" s="26"/>
      <c r="H15" s="25"/>
      <c r="I15" s="24">
        <v>2354846</v>
      </c>
      <c r="J15" s="43">
        <v>1425762</v>
      </c>
    </row>
    <row r="16" spans="1:10" ht="13.5" customHeight="1">
      <c r="A16" s="158" t="s">
        <v>10</v>
      </c>
      <c r="B16" s="159"/>
      <c r="C16" s="159"/>
      <c r="D16" s="24">
        <v>0</v>
      </c>
      <c r="E16" s="55">
        <v>0</v>
      </c>
      <c r="F16" s="155" t="s">
        <v>19</v>
      </c>
      <c r="G16" s="156"/>
      <c r="H16" s="157"/>
      <c r="I16" s="24">
        <v>0</v>
      </c>
      <c r="J16" s="43">
        <v>0</v>
      </c>
    </row>
    <row r="17" spans="1:10" ht="11.25">
      <c r="A17" s="158" t="s">
        <v>11</v>
      </c>
      <c r="B17" s="159"/>
      <c r="C17" s="159"/>
      <c r="D17" s="29">
        <v>0</v>
      </c>
      <c r="E17" s="55">
        <v>0</v>
      </c>
      <c r="F17" s="155" t="s">
        <v>21</v>
      </c>
      <c r="G17" s="156"/>
      <c r="H17" s="157"/>
      <c r="I17" s="24">
        <v>9061</v>
      </c>
      <c r="J17" s="43">
        <v>113158</v>
      </c>
    </row>
    <row r="18" spans="1:10" ht="11.25">
      <c r="A18" s="105" t="s">
        <v>57</v>
      </c>
      <c r="B18" s="202"/>
      <c r="C18" s="203"/>
      <c r="D18" s="81">
        <v>19910</v>
      </c>
      <c r="E18" s="207">
        <v>21117</v>
      </c>
      <c r="F18" s="158" t="s">
        <v>41</v>
      </c>
      <c r="G18" s="159"/>
      <c r="H18" s="159"/>
      <c r="I18" s="24">
        <v>2933</v>
      </c>
      <c r="J18" s="43">
        <v>13849</v>
      </c>
    </row>
    <row r="19" spans="1:10" ht="11.25">
      <c r="A19" s="204"/>
      <c r="B19" s="205"/>
      <c r="C19" s="206"/>
      <c r="D19" s="82"/>
      <c r="E19" s="208"/>
      <c r="F19" s="155" t="s">
        <v>22</v>
      </c>
      <c r="G19" s="156"/>
      <c r="H19" s="157"/>
      <c r="I19" s="24">
        <v>3188</v>
      </c>
      <c r="J19" s="43">
        <v>4806</v>
      </c>
    </row>
    <row r="20" spans="1:12" ht="12.75" customHeight="1">
      <c r="A20" s="158" t="s">
        <v>44</v>
      </c>
      <c r="B20" s="159"/>
      <c r="C20" s="159"/>
      <c r="D20" s="24">
        <v>43600</v>
      </c>
      <c r="E20" s="41">
        <v>26381</v>
      </c>
      <c r="F20" s="160" t="s">
        <v>46</v>
      </c>
      <c r="G20" s="161"/>
      <c r="H20" s="161"/>
      <c r="I20" s="30">
        <f>SUM(I10:I19)</f>
        <v>9574116</v>
      </c>
      <c r="J20" s="44">
        <f>SUM(J10:J19)</f>
        <v>12813231</v>
      </c>
      <c r="L20" s="34"/>
    </row>
    <row r="21" spans="1:10" ht="13.5" customHeight="1">
      <c r="A21" s="155" t="s">
        <v>12</v>
      </c>
      <c r="B21" s="156"/>
      <c r="C21" s="157"/>
      <c r="D21" s="24">
        <v>881421</v>
      </c>
      <c r="E21" s="41">
        <v>979037</v>
      </c>
      <c r="F21" s="193" t="s">
        <v>23</v>
      </c>
      <c r="G21" s="194"/>
      <c r="H21" s="195"/>
      <c r="I21" s="31"/>
      <c r="J21" s="57"/>
    </row>
    <row r="22" spans="1:10" ht="12" customHeight="1">
      <c r="A22" s="155" t="s">
        <v>13</v>
      </c>
      <c r="B22" s="156"/>
      <c r="C22" s="157"/>
      <c r="D22" s="24">
        <v>1031161</v>
      </c>
      <c r="E22" s="41">
        <v>599170</v>
      </c>
      <c r="F22" s="155" t="s">
        <v>24</v>
      </c>
      <c r="G22" s="156"/>
      <c r="H22" s="157"/>
      <c r="I22" s="24">
        <v>1428288</v>
      </c>
      <c r="J22" s="43">
        <v>1430444</v>
      </c>
    </row>
    <row r="23" spans="1:10" ht="12" customHeight="1">
      <c r="A23" s="155" t="s">
        <v>14</v>
      </c>
      <c r="B23" s="156"/>
      <c r="C23" s="157"/>
      <c r="D23" s="24">
        <v>0</v>
      </c>
      <c r="E23" s="41">
        <v>0</v>
      </c>
      <c r="F23" s="155" t="s">
        <v>25</v>
      </c>
      <c r="G23" s="156"/>
      <c r="H23" s="157"/>
      <c r="I23" s="24">
        <v>142044</v>
      </c>
      <c r="J23" s="43">
        <v>156139</v>
      </c>
    </row>
    <row r="24" spans="1:10" ht="12" customHeight="1" thickBot="1">
      <c r="A24" s="173" t="s">
        <v>26</v>
      </c>
      <c r="B24" s="174"/>
      <c r="C24" s="174"/>
      <c r="D24" s="49">
        <f>SUM(D9:D23)</f>
        <v>11170481</v>
      </c>
      <c r="E24" s="56">
        <f>SUM(E9:E23)</f>
        <v>14439179</v>
      </c>
      <c r="F24" s="158" t="s">
        <v>55</v>
      </c>
      <c r="G24" s="159"/>
      <c r="H24" s="159"/>
      <c r="I24" s="24">
        <v>26033</v>
      </c>
      <c r="J24" s="43">
        <v>39365</v>
      </c>
    </row>
    <row r="25" spans="1:10" ht="11.25">
      <c r="A25" s="33"/>
      <c r="B25" s="33"/>
      <c r="C25" s="33"/>
      <c r="D25" s="34"/>
      <c r="E25" s="34"/>
      <c r="F25" s="160" t="s">
        <v>27</v>
      </c>
      <c r="G25" s="161"/>
      <c r="H25" s="161"/>
      <c r="I25" s="30">
        <f>SUM(I22:I24)</f>
        <v>1596365</v>
      </c>
      <c r="J25" s="44">
        <f>SUM(J22:J24)</f>
        <v>1625948</v>
      </c>
    </row>
    <row r="26" spans="1:10" ht="15" customHeight="1">
      <c r="A26" s="33"/>
      <c r="B26" s="33"/>
      <c r="C26" s="33"/>
      <c r="D26" s="34"/>
      <c r="E26" s="34"/>
      <c r="F26" s="160" t="s">
        <v>28</v>
      </c>
      <c r="G26" s="161"/>
      <c r="H26" s="161"/>
      <c r="I26" s="30">
        <f>I20+I25</f>
        <v>11170481</v>
      </c>
      <c r="J26" s="44">
        <f>J20+J25</f>
        <v>14439179</v>
      </c>
    </row>
    <row r="27" spans="1:10" ht="12.75" customHeight="1" thickBot="1">
      <c r="A27" s="60" t="s">
        <v>42</v>
      </c>
      <c r="B27" s="60"/>
      <c r="C27" s="60"/>
      <c r="D27" s="60"/>
      <c r="E27" s="60"/>
      <c r="F27" s="163" t="s">
        <v>29</v>
      </c>
      <c r="G27" s="164"/>
      <c r="H27" s="164"/>
      <c r="I27" s="49">
        <v>329479</v>
      </c>
      <c r="J27" s="50">
        <v>1502390</v>
      </c>
    </row>
    <row r="28" spans="1:10" ht="15" customHeight="1" thickBot="1">
      <c r="A28" s="169" t="s">
        <v>3</v>
      </c>
      <c r="B28" s="170"/>
      <c r="C28" s="170"/>
      <c r="D28" s="167" t="s">
        <v>1</v>
      </c>
      <c r="E28" s="165" t="s">
        <v>77</v>
      </c>
      <c r="F28" s="60" t="s">
        <v>43</v>
      </c>
      <c r="G28" s="60"/>
      <c r="H28" s="60"/>
      <c r="I28" s="60"/>
      <c r="J28" s="60"/>
    </row>
    <row r="29" spans="1:10" ht="14.25" customHeight="1">
      <c r="A29" s="171"/>
      <c r="B29" s="172"/>
      <c r="C29" s="172"/>
      <c r="D29" s="168"/>
      <c r="E29" s="166"/>
      <c r="F29" s="196" t="s">
        <v>45</v>
      </c>
      <c r="G29" s="197"/>
      <c r="H29" s="198"/>
      <c r="I29" s="125" t="s">
        <v>1</v>
      </c>
      <c r="J29" s="162" t="s">
        <v>77</v>
      </c>
    </row>
    <row r="30" spans="1:10" ht="11.25" customHeight="1">
      <c r="A30" s="61" t="s">
        <v>58</v>
      </c>
      <c r="B30" s="62"/>
      <c r="C30" s="63"/>
      <c r="D30" s="7">
        <v>4735514</v>
      </c>
      <c r="E30" s="52">
        <v>5278811</v>
      </c>
      <c r="F30" s="199"/>
      <c r="G30" s="200"/>
      <c r="H30" s="201"/>
      <c r="I30" s="82"/>
      <c r="J30" s="84"/>
    </row>
    <row r="31" spans="1:10" ht="12.75" customHeight="1">
      <c r="A31" s="61" t="s">
        <v>59</v>
      </c>
      <c r="B31" s="62"/>
      <c r="C31" s="63"/>
      <c r="D31" s="7">
        <v>4214332</v>
      </c>
      <c r="E31" s="52">
        <v>4226794</v>
      </c>
      <c r="F31" s="73" t="s">
        <v>30</v>
      </c>
      <c r="G31" s="74"/>
      <c r="H31" s="65"/>
      <c r="I31" s="24">
        <v>1221921</v>
      </c>
      <c r="J31" s="43">
        <v>1598239</v>
      </c>
    </row>
    <row r="32" spans="1:10" ht="13.5" customHeight="1">
      <c r="A32" s="126" t="s">
        <v>38</v>
      </c>
      <c r="B32" s="127"/>
      <c r="C32" s="128"/>
      <c r="D32" s="81">
        <v>521182</v>
      </c>
      <c r="E32" s="83">
        <v>1052017</v>
      </c>
      <c r="F32" s="73" t="s">
        <v>100</v>
      </c>
      <c r="G32" s="74"/>
      <c r="H32" s="65"/>
      <c r="I32" s="24">
        <v>-222540</v>
      </c>
      <c r="J32" s="43">
        <v>-201897</v>
      </c>
    </row>
    <row r="33" spans="1:10" ht="12" customHeight="1">
      <c r="A33" s="129"/>
      <c r="B33" s="130"/>
      <c r="C33" s="131"/>
      <c r="D33" s="93"/>
      <c r="E33" s="94"/>
      <c r="F33" s="135" t="s">
        <v>101</v>
      </c>
      <c r="G33" s="136"/>
      <c r="H33" s="137"/>
      <c r="I33" s="30">
        <f>I31+I32</f>
        <v>999381</v>
      </c>
      <c r="J33" s="44">
        <f>J31+J32</f>
        <v>1396342</v>
      </c>
    </row>
    <row r="34" spans="1:10" ht="14.25" customHeight="1">
      <c r="A34" s="132"/>
      <c r="B34" s="133"/>
      <c r="C34" s="134"/>
      <c r="D34" s="82"/>
      <c r="E34" s="84"/>
      <c r="F34" s="61" t="s">
        <v>31</v>
      </c>
      <c r="G34" s="62"/>
      <c r="H34" s="63"/>
      <c r="I34" s="24">
        <v>2585137</v>
      </c>
      <c r="J34" s="43">
        <v>3410014</v>
      </c>
    </row>
    <row r="35" spans="1:10" ht="12" customHeight="1">
      <c r="A35" s="126" t="s">
        <v>47</v>
      </c>
      <c r="B35" s="127"/>
      <c r="C35" s="128"/>
      <c r="D35" s="81">
        <v>2871816</v>
      </c>
      <c r="E35" s="83">
        <v>4339820</v>
      </c>
      <c r="F35" s="61" t="s">
        <v>32</v>
      </c>
      <c r="G35" s="62"/>
      <c r="H35" s="63"/>
      <c r="I35" s="24">
        <v>-1783431</v>
      </c>
      <c r="J35" s="43">
        <v>-1874467</v>
      </c>
    </row>
    <row r="36" spans="1:10" ht="21.75" customHeight="1">
      <c r="A36" s="132"/>
      <c r="B36" s="133"/>
      <c r="C36" s="134"/>
      <c r="D36" s="82"/>
      <c r="E36" s="84"/>
      <c r="F36" s="138" t="s">
        <v>105</v>
      </c>
      <c r="G36" s="139"/>
      <c r="H36" s="140"/>
      <c r="I36" s="30">
        <f>I34+I35</f>
        <v>801706</v>
      </c>
      <c r="J36" s="44">
        <f>J34+J35</f>
        <v>1535547</v>
      </c>
    </row>
    <row r="37" spans="1:10" ht="14.25" customHeight="1">
      <c r="A37" s="126" t="s">
        <v>48</v>
      </c>
      <c r="B37" s="127"/>
      <c r="C37" s="128"/>
      <c r="D37" s="81">
        <v>2697456</v>
      </c>
      <c r="E37" s="83">
        <v>5334292</v>
      </c>
      <c r="F37" s="73" t="s">
        <v>66</v>
      </c>
      <c r="G37" s="74"/>
      <c r="H37" s="65"/>
      <c r="I37" s="24">
        <v>0</v>
      </c>
      <c r="J37" s="43">
        <v>0</v>
      </c>
    </row>
    <row r="38" spans="1:10" ht="12.75" customHeight="1">
      <c r="A38" s="132"/>
      <c r="B38" s="133"/>
      <c r="C38" s="134"/>
      <c r="D38" s="82"/>
      <c r="E38" s="84"/>
      <c r="F38" s="141" t="s">
        <v>54</v>
      </c>
      <c r="G38" s="142"/>
      <c r="H38" s="143"/>
      <c r="I38" s="81">
        <v>89622</v>
      </c>
      <c r="J38" s="83">
        <v>60814</v>
      </c>
    </row>
    <row r="39" spans="1:10" ht="9.75" customHeight="1">
      <c r="A39" s="113" t="s">
        <v>84</v>
      </c>
      <c r="B39" s="114"/>
      <c r="C39" s="115"/>
      <c r="D39" s="81">
        <v>695542</v>
      </c>
      <c r="E39" s="83">
        <v>57545</v>
      </c>
      <c r="F39" s="144"/>
      <c r="G39" s="145"/>
      <c r="H39" s="146"/>
      <c r="I39" s="82"/>
      <c r="J39" s="84"/>
    </row>
    <row r="40" spans="1:10" ht="13.5" customHeight="1">
      <c r="A40" s="116"/>
      <c r="B40" s="117"/>
      <c r="C40" s="118"/>
      <c r="D40" s="82"/>
      <c r="E40" s="84"/>
      <c r="F40" s="73" t="s">
        <v>102</v>
      </c>
      <c r="G40" s="74"/>
      <c r="H40" s="65"/>
      <c r="I40" s="24">
        <v>0</v>
      </c>
      <c r="J40" s="43">
        <v>0</v>
      </c>
    </row>
    <row r="41" spans="1:10" ht="13.5" customHeight="1">
      <c r="A41" s="113" t="s">
        <v>85</v>
      </c>
      <c r="B41" s="114"/>
      <c r="C41" s="115"/>
      <c r="D41" s="81">
        <v>677639</v>
      </c>
      <c r="E41" s="83">
        <v>51224</v>
      </c>
      <c r="F41" s="71" t="s">
        <v>33</v>
      </c>
      <c r="G41" s="72"/>
      <c r="H41" s="72"/>
      <c r="I41" s="23">
        <v>51809</v>
      </c>
      <c r="J41" s="39">
        <v>50483</v>
      </c>
    </row>
    <row r="42" spans="1:10" ht="10.5" customHeight="1">
      <c r="A42" s="116"/>
      <c r="B42" s="117"/>
      <c r="C42" s="118"/>
      <c r="D42" s="82"/>
      <c r="E42" s="84"/>
      <c r="F42" s="119" t="s">
        <v>67</v>
      </c>
      <c r="G42" s="150"/>
      <c r="H42" s="151"/>
      <c r="I42" s="81">
        <v>-318610</v>
      </c>
      <c r="J42" s="83">
        <v>-884352</v>
      </c>
    </row>
    <row r="43" spans="1:10" ht="15" customHeight="1">
      <c r="A43" s="100" t="s">
        <v>39</v>
      </c>
      <c r="B43" s="101"/>
      <c r="C43" s="102"/>
      <c r="D43" s="81"/>
      <c r="E43" s="83"/>
      <c r="F43" s="152"/>
      <c r="G43" s="153"/>
      <c r="H43" s="154"/>
      <c r="I43" s="82"/>
      <c r="J43" s="84"/>
    </row>
    <row r="44" spans="1:10" ht="15.75" customHeight="1">
      <c r="A44" s="147"/>
      <c r="B44" s="148"/>
      <c r="C44" s="149"/>
      <c r="D44" s="82"/>
      <c r="E44" s="84"/>
      <c r="F44" s="73" t="s">
        <v>34</v>
      </c>
      <c r="G44" s="74"/>
      <c r="H44" s="65"/>
      <c r="I44" s="24">
        <v>-1652668</v>
      </c>
      <c r="J44" s="43">
        <v>-2125923</v>
      </c>
    </row>
    <row r="45" spans="1:10" ht="14.25" customHeight="1">
      <c r="A45" s="126" t="s">
        <v>60</v>
      </c>
      <c r="B45" s="127"/>
      <c r="C45" s="128"/>
      <c r="D45" s="24">
        <v>0</v>
      </c>
      <c r="E45" s="43">
        <v>14249</v>
      </c>
      <c r="F45" s="119" t="s">
        <v>81</v>
      </c>
      <c r="G45" s="120"/>
      <c r="H45" s="121"/>
      <c r="I45" s="93">
        <v>58932</v>
      </c>
      <c r="J45" s="94">
        <v>13399</v>
      </c>
    </row>
    <row r="46" spans="1:10" ht="14.25" customHeight="1">
      <c r="A46" s="126" t="s">
        <v>61</v>
      </c>
      <c r="B46" s="127"/>
      <c r="C46" s="128"/>
      <c r="D46" s="23">
        <v>93181</v>
      </c>
      <c r="E46" s="39">
        <v>184335</v>
      </c>
      <c r="F46" s="122"/>
      <c r="G46" s="123"/>
      <c r="H46" s="124"/>
      <c r="I46" s="82"/>
      <c r="J46" s="84"/>
    </row>
    <row r="47" spans="1:10" ht="14.25" customHeight="1">
      <c r="A47" s="113" t="s">
        <v>62</v>
      </c>
      <c r="B47" s="114"/>
      <c r="C47" s="115"/>
      <c r="D47" s="22">
        <v>0</v>
      </c>
      <c r="E47" s="38">
        <v>-170086</v>
      </c>
      <c r="F47" s="119" t="s">
        <v>80</v>
      </c>
      <c r="G47" s="120"/>
      <c r="H47" s="121"/>
      <c r="I47" s="89">
        <v>-951</v>
      </c>
      <c r="J47" s="91">
        <v>-1752</v>
      </c>
    </row>
    <row r="48" spans="1:12" ht="10.5" customHeight="1">
      <c r="A48" s="100" t="s">
        <v>40</v>
      </c>
      <c r="B48" s="101"/>
      <c r="C48" s="102"/>
      <c r="D48" s="81"/>
      <c r="E48" s="83"/>
      <c r="F48" s="122"/>
      <c r="G48" s="123"/>
      <c r="H48" s="124"/>
      <c r="I48" s="90"/>
      <c r="J48" s="92"/>
      <c r="L48" s="37"/>
    </row>
    <row r="49" spans="1:12" ht="12.75" customHeight="1">
      <c r="A49" s="147"/>
      <c r="B49" s="148"/>
      <c r="C49" s="149"/>
      <c r="D49" s="82"/>
      <c r="E49" s="84"/>
      <c r="F49" s="66" t="s">
        <v>68</v>
      </c>
      <c r="G49" s="67"/>
      <c r="H49" s="68"/>
      <c r="I49" s="87">
        <f>I33+I36+I37+I38+I40+I41+I42+I44+I45+I47</f>
        <v>29221</v>
      </c>
      <c r="J49" s="85">
        <f>J33+J36+J37+J38+J40+J41+J42+J44+J45+J47</f>
        <v>44558</v>
      </c>
      <c r="L49" s="37"/>
    </row>
    <row r="50" spans="1:10" ht="13.5" customHeight="1">
      <c r="A50" s="105" t="s">
        <v>74</v>
      </c>
      <c r="B50" s="106"/>
      <c r="C50" s="107"/>
      <c r="D50" s="24">
        <v>646946</v>
      </c>
      <c r="E50" s="43">
        <v>60000</v>
      </c>
      <c r="F50" s="64"/>
      <c r="G50" s="58"/>
      <c r="H50" s="59"/>
      <c r="I50" s="88"/>
      <c r="J50" s="86"/>
    </row>
    <row r="51" spans="1:10" ht="15" customHeight="1">
      <c r="A51" s="110" t="s">
        <v>75</v>
      </c>
      <c r="B51" s="111"/>
      <c r="C51" s="112"/>
      <c r="D51" s="23">
        <v>0</v>
      </c>
      <c r="E51" s="39">
        <v>83197</v>
      </c>
      <c r="F51" s="77" t="s">
        <v>103</v>
      </c>
      <c r="G51" s="78"/>
      <c r="H51" s="79"/>
      <c r="I51" s="24"/>
      <c r="J51" s="43"/>
    </row>
    <row r="52" spans="1:10" ht="15" customHeight="1">
      <c r="A52" s="108" t="s">
        <v>62</v>
      </c>
      <c r="B52" s="109"/>
      <c r="C52" s="109"/>
      <c r="D52" s="24">
        <v>646946</v>
      </c>
      <c r="E52" s="43">
        <v>-23197</v>
      </c>
      <c r="F52" s="61" t="s">
        <v>35</v>
      </c>
      <c r="G52" s="62"/>
      <c r="H52" s="63"/>
      <c r="I52" s="24">
        <v>0</v>
      </c>
      <c r="J52" s="43">
        <v>0</v>
      </c>
    </row>
    <row r="53" spans="1:10" ht="15" customHeight="1">
      <c r="A53" s="77" t="s">
        <v>63</v>
      </c>
      <c r="B53" s="78"/>
      <c r="C53" s="79"/>
      <c r="D53" s="30">
        <v>8254276</v>
      </c>
      <c r="E53" s="44">
        <v>9692880</v>
      </c>
      <c r="F53" s="61" t="s">
        <v>36</v>
      </c>
      <c r="G53" s="62"/>
      <c r="H53" s="63"/>
      <c r="I53" s="24">
        <v>0</v>
      </c>
      <c r="J53" s="43">
        <v>0</v>
      </c>
    </row>
    <row r="54" spans="1:10" ht="15" customHeight="1">
      <c r="A54" s="103" t="s">
        <v>64</v>
      </c>
      <c r="B54" s="104"/>
      <c r="C54" s="104"/>
      <c r="D54" s="30">
        <v>7022872</v>
      </c>
      <c r="E54" s="44">
        <v>9834939</v>
      </c>
      <c r="F54" s="46" t="s">
        <v>69</v>
      </c>
      <c r="G54" s="27"/>
      <c r="H54" s="28"/>
      <c r="I54" s="30">
        <f>I52+I53</f>
        <v>0</v>
      </c>
      <c r="J54" s="44">
        <f>J52+J53</f>
        <v>0</v>
      </c>
    </row>
    <row r="55" spans="1:10" ht="14.25" customHeight="1">
      <c r="A55" s="103" t="s">
        <v>50</v>
      </c>
      <c r="B55" s="104"/>
      <c r="C55" s="104"/>
      <c r="D55" s="30">
        <v>1231404</v>
      </c>
      <c r="E55" s="44">
        <v>-142059</v>
      </c>
      <c r="F55" s="171" t="s">
        <v>70</v>
      </c>
      <c r="G55" s="172"/>
      <c r="H55" s="172"/>
      <c r="I55" s="87">
        <v>29221</v>
      </c>
      <c r="J55" s="85">
        <v>44558</v>
      </c>
    </row>
    <row r="56" spans="1:10" ht="14.25" customHeight="1">
      <c r="A56" s="77" t="s">
        <v>51</v>
      </c>
      <c r="B56" s="78"/>
      <c r="C56" s="79"/>
      <c r="D56" s="30">
        <v>1954727</v>
      </c>
      <c r="E56" s="44">
        <v>3327083</v>
      </c>
      <c r="F56" s="171"/>
      <c r="G56" s="172"/>
      <c r="H56" s="172"/>
      <c r="I56" s="88"/>
      <c r="J56" s="86"/>
    </row>
    <row r="57" spans="1:10" ht="13.5" customHeight="1">
      <c r="A57" s="100" t="s">
        <v>65</v>
      </c>
      <c r="B57" s="101"/>
      <c r="C57" s="102"/>
      <c r="D57" s="32">
        <f>141059-107</f>
        <v>140952</v>
      </c>
      <c r="E57" s="45">
        <f>95251-18773</f>
        <v>76478</v>
      </c>
      <c r="F57" s="61" t="s">
        <v>37</v>
      </c>
      <c r="G57" s="62"/>
      <c r="H57" s="63"/>
      <c r="I57" s="24">
        <v>-3188</v>
      </c>
      <c r="J57" s="43">
        <v>-6142</v>
      </c>
    </row>
    <row r="58" spans="1:10" ht="14.25" customHeight="1" thickBot="1">
      <c r="A58" s="176" t="s">
        <v>52</v>
      </c>
      <c r="B58" s="177"/>
      <c r="C58" s="177"/>
      <c r="D58" s="49">
        <v>3327083</v>
      </c>
      <c r="E58" s="50">
        <v>3261502</v>
      </c>
      <c r="F58" s="47" t="s">
        <v>71</v>
      </c>
      <c r="G58" s="48"/>
      <c r="H58" s="48"/>
      <c r="I58" s="49">
        <f>I55+I57</f>
        <v>26033</v>
      </c>
      <c r="J58" s="50">
        <f>J55+J57</f>
        <v>38416</v>
      </c>
    </row>
    <row r="59" spans="1:10" ht="14.25" customHeight="1" thickBot="1">
      <c r="A59" s="40"/>
      <c r="B59" s="40"/>
      <c r="C59" s="40"/>
      <c r="D59" s="34"/>
      <c r="E59" s="34"/>
      <c r="F59" s="33"/>
      <c r="G59" s="33"/>
      <c r="H59" s="33"/>
      <c r="I59" s="34"/>
      <c r="J59" s="34"/>
    </row>
    <row r="60" spans="1:10" ht="15" customHeight="1">
      <c r="A60" s="97" t="s">
        <v>72</v>
      </c>
      <c r="B60" s="98"/>
      <c r="C60" s="98"/>
      <c r="D60" s="98"/>
      <c r="E60" s="98"/>
      <c r="F60" s="98"/>
      <c r="G60" s="98"/>
      <c r="H60" s="98"/>
      <c r="I60" s="98"/>
      <c r="J60" s="99"/>
    </row>
    <row r="61" spans="1:10" ht="15" customHeight="1">
      <c r="A61" s="237"/>
      <c r="B61" s="238"/>
      <c r="C61" s="238"/>
      <c r="D61" s="238"/>
      <c r="E61" s="233" t="s">
        <v>1</v>
      </c>
      <c r="F61" s="233"/>
      <c r="G61" s="233"/>
      <c r="H61" s="231" t="s">
        <v>77</v>
      </c>
      <c r="I61" s="231"/>
      <c r="J61" s="232"/>
    </row>
    <row r="62" spans="1:10" ht="15" customHeight="1">
      <c r="A62" s="239" t="s">
        <v>86</v>
      </c>
      <c r="B62" s="240"/>
      <c r="C62" s="240"/>
      <c r="D62" s="240"/>
      <c r="E62" s="182">
        <v>1596365</v>
      </c>
      <c r="F62" s="182"/>
      <c r="G62" s="182"/>
      <c r="H62" s="182">
        <v>1625948</v>
      </c>
      <c r="I62" s="182"/>
      <c r="J62" s="183"/>
    </row>
    <row r="63" spans="1:10" ht="15" customHeight="1">
      <c r="A63" s="184" t="s">
        <v>87</v>
      </c>
      <c r="B63" s="185"/>
      <c r="C63" s="185"/>
      <c r="D63" s="185"/>
      <c r="E63" s="75">
        <v>1378658</v>
      </c>
      <c r="F63" s="75"/>
      <c r="G63" s="75"/>
      <c r="H63" s="75">
        <v>1378658</v>
      </c>
      <c r="I63" s="75"/>
      <c r="J63" s="76"/>
    </row>
    <row r="64" spans="1:10" ht="15" customHeight="1">
      <c r="A64" s="184" t="s">
        <v>88</v>
      </c>
      <c r="B64" s="185"/>
      <c r="C64" s="185"/>
      <c r="D64" s="185"/>
      <c r="E64" s="75">
        <v>49630</v>
      </c>
      <c r="F64" s="75"/>
      <c r="G64" s="75"/>
      <c r="H64" s="75">
        <v>51786</v>
      </c>
      <c r="I64" s="75"/>
      <c r="J64" s="76"/>
    </row>
    <row r="65" spans="1:10" ht="15" customHeight="1">
      <c r="A65" s="158" t="s">
        <v>89</v>
      </c>
      <c r="B65" s="159"/>
      <c r="C65" s="159"/>
      <c r="D65" s="159"/>
      <c r="E65" s="75">
        <v>51166</v>
      </c>
      <c r="F65" s="75"/>
      <c r="G65" s="75"/>
      <c r="H65" s="75">
        <v>50218</v>
      </c>
      <c r="I65" s="75"/>
      <c r="J65" s="76"/>
    </row>
    <row r="66" spans="1:10" ht="12.75" customHeight="1">
      <c r="A66" s="158" t="s">
        <v>90</v>
      </c>
      <c r="B66" s="159"/>
      <c r="C66" s="159"/>
      <c r="D66" s="159"/>
      <c r="E66" s="75">
        <v>90878</v>
      </c>
      <c r="F66" s="75"/>
      <c r="G66" s="75"/>
      <c r="H66" s="75">
        <v>105921</v>
      </c>
      <c r="I66" s="75"/>
      <c r="J66" s="76"/>
    </row>
    <row r="67" spans="1:10" ht="14.25" customHeight="1" thickBot="1">
      <c r="A67" s="234" t="s">
        <v>91</v>
      </c>
      <c r="B67" s="235"/>
      <c r="C67" s="235"/>
      <c r="D67" s="235"/>
      <c r="E67" s="69">
        <v>26033</v>
      </c>
      <c r="F67" s="69"/>
      <c r="G67" s="69"/>
      <c r="H67" s="69">
        <v>39365</v>
      </c>
      <c r="I67" s="69"/>
      <c r="J67" s="70"/>
    </row>
    <row r="68" spans="1:10" ht="15" customHeight="1">
      <c r="A68" s="19"/>
      <c r="B68" s="19"/>
      <c r="C68" s="16"/>
      <c r="D68" s="16"/>
      <c r="E68" s="16"/>
      <c r="F68" s="17"/>
      <c r="G68" s="17"/>
      <c r="H68" s="16"/>
      <c r="I68" s="20"/>
      <c r="J68" s="21"/>
    </row>
    <row r="69" spans="1:10" ht="27" customHeight="1">
      <c r="A69" s="236" t="s">
        <v>93</v>
      </c>
      <c r="B69" s="236"/>
      <c r="C69" s="236"/>
      <c r="D69" s="236"/>
      <c r="E69" s="236"/>
      <c r="F69" s="236"/>
      <c r="G69" s="236"/>
      <c r="H69" s="236"/>
      <c r="I69" s="236"/>
      <c r="J69" s="236"/>
    </row>
    <row r="70" spans="1:10" ht="12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8.75" customHeight="1">
      <c r="A71" s="181" t="s">
        <v>92</v>
      </c>
      <c r="B71" s="181"/>
      <c r="C71" s="181"/>
      <c r="D71" s="181"/>
      <c r="E71" s="181"/>
      <c r="F71" s="181"/>
      <c r="G71" s="181"/>
      <c r="H71" s="181"/>
      <c r="I71" s="181"/>
      <c r="J71" s="181"/>
    </row>
    <row r="72" spans="1:10" ht="38.25" customHeight="1">
      <c r="A72" s="80" t="s">
        <v>107</v>
      </c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50.25" customHeight="1">
      <c r="A73" s="80" t="s">
        <v>108</v>
      </c>
      <c r="B73" s="80"/>
      <c r="C73" s="80"/>
      <c r="D73" s="80"/>
      <c r="E73" s="80"/>
      <c r="F73" s="80"/>
      <c r="G73" s="80"/>
      <c r="H73" s="80"/>
      <c r="I73" s="80"/>
      <c r="J73" s="80"/>
    </row>
    <row r="74" spans="1:10" ht="15.75" customHeight="1">
      <c r="A74" s="13"/>
      <c r="B74" s="13"/>
      <c r="C74" s="8"/>
      <c r="D74" s="8"/>
      <c r="E74" s="8"/>
      <c r="F74" s="8"/>
      <c r="G74" s="14"/>
      <c r="H74" s="18"/>
      <c r="I74" s="18"/>
      <c r="J74" s="14"/>
    </row>
    <row r="75" spans="1:10" ht="28.5" customHeight="1">
      <c r="A75" s="180" t="s">
        <v>94</v>
      </c>
      <c r="B75" s="180"/>
      <c r="C75" s="180"/>
      <c r="D75" s="180"/>
      <c r="E75" s="180"/>
      <c r="F75" s="180"/>
      <c r="G75" s="180"/>
      <c r="H75" s="180"/>
      <c r="I75" s="180"/>
      <c r="J75" s="180"/>
    </row>
    <row r="76" spans="1:10" ht="17.25" customHeight="1">
      <c r="A76" s="96" t="s">
        <v>79</v>
      </c>
      <c r="B76" s="96"/>
      <c r="C76" s="96"/>
      <c r="D76" s="96"/>
      <c r="E76" s="96"/>
      <c r="F76" s="96"/>
      <c r="G76" s="96"/>
      <c r="H76" s="96"/>
      <c r="I76" s="96"/>
      <c r="J76" s="96"/>
    </row>
    <row r="77" spans="1:10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3" ht="18" customHeight="1">
      <c r="A78" s="15" t="s">
        <v>95</v>
      </c>
      <c r="B78" s="15"/>
      <c r="C78" s="15"/>
      <c r="D78" s="15"/>
      <c r="E78" s="15"/>
      <c r="F78" s="15"/>
      <c r="G78" s="15"/>
      <c r="H78" s="15"/>
      <c r="I78" s="15"/>
      <c r="J78" s="15"/>
      <c r="M78" s="35"/>
    </row>
    <row r="79" spans="1:10" ht="28.5" customHeight="1">
      <c r="A79" s="95" t="s">
        <v>109</v>
      </c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</row>
    <row r="81" spans="5:10" ht="12" customHeight="1">
      <c r="E81" s="4"/>
      <c r="G81" s="178" t="s">
        <v>106</v>
      </c>
      <c r="H81" s="179"/>
      <c r="I81" s="179"/>
      <c r="J81" s="179"/>
    </row>
    <row r="82" spans="5:10" ht="18.75" customHeight="1">
      <c r="E82" s="4"/>
      <c r="G82" s="175" t="s">
        <v>78</v>
      </c>
      <c r="H82" s="175"/>
      <c r="I82" s="175"/>
      <c r="J82" s="175"/>
    </row>
    <row r="83" spans="5:10" ht="15.75" customHeight="1">
      <c r="E83" s="4"/>
      <c r="G83" s="6"/>
      <c r="H83" s="6"/>
      <c r="I83" s="6"/>
      <c r="J83" s="6"/>
    </row>
    <row r="84" spans="1:10" ht="12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ht="14.25" customHeight="1"/>
    <row r="88" ht="19.5" customHeight="1"/>
    <row r="89" ht="14.25" customHeight="1"/>
    <row r="90" ht="18.75" customHeight="1"/>
    <row r="91" ht="17.25" customHeight="1"/>
    <row r="92" ht="12.75" customHeight="1"/>
    <row r="94" ht="15.75" customHeight="1"/>
    <row r="96" ht="11.25" customHeight="1"/>
  </sheetData>
  <mergeCells count="156">
    <mergeCell ref="F51:H51"/>
    <mergeCell ref="A61:D61"/>
    <mergeCell ref="A62:D62"/>
    <mergeCell ref="E66:G66"/>
    <mergeCell ref="E65:G65"/>
    <mergeCell ref="E64:G64"/>
    <mergeCell ref="E63:G63"/>
    <mergeCell ref="A64:D64"/>
    <mergeCell ref="A65:D65"/>
    <mergeCell ref="A66:D66"/>
    <mergeCell ref="A72:J72"/>
    <mergeCell ref="A67:D67"/>
    <mergeCell ref="E67:G67"/>
    <mergeCell ref="A69:J69"/>
    <mergeCell ref="F52:H52"/>
    <mergeCell ref="F53:H53"/>
    <mergeCell ref="F57:H57"/>
    <mergeCell ref="H61:J61"/>
    <mergeCell ref="E61:G61"/>
    <mergeCell ref="F55:H56"/>
    <mergeCell ref="I4:J4"/>
    <mergeCell ref="A10:C12"/>
    <mergeCell ref="D48:D49"/>
    <mergeCell ref="E43:E44"/>
    <mergeCell ref="F10:H10"/>
    <mergeCell ref="F11:H11"/>
    <mergeCell ref="F12:H12"/>
    <mergeCell ref="A4:B4"/>
    <mergeCell ref="G4:H4"/>
    <mergeCell ref="A9:C9"/>
    <mergeCell ref="I5:J5"/>
    <mergeCell ref="A7:J7"/>
    <mergeCell ref="A5:B5"/>
    <mergeCell ref="C5:F5"/>
    <mergeCell ref="G5:H5"/>
    <mergeCell ref="F8:H8"/>
    <mergeCell ref="F9:H9"/>
    <mergeCell ref="A8:C8"/>
    <mergeCell ref="A14:C14"/>
    <mergeCell ref="F13:H13"/>
    <mergeCell ref="F14:H14"/>
    <mergeCell ref="D10:D12"/>
    <mergeCell ref="E10:E12"/>
    <mergeCell ref="A15:C15"/>
    <mergeCell ref="A16:C16"/>
    <mergeCell ref="A18:C19"/>
    <mergeCell ref="F19:H19"/>
    <mergeCell ref="F17:H17"/>
    <mergeCell ref="F16:H16"/>
    <mergeCell ref="D18:D19"/>
    <mergeCell ref="E18:E19"/>
    <mergeCell ref="F20:H20"/>
    <mergeCell ref="F21:H21"/>
    <mergeCell ref="A48:C49"/>
    <mergeCell ref="A45:C45"/>
    <mergeCell ref="F22:H22"/>
    <mergeCell ref="F29:H30"/>
    <mergeCell ref="F31:H31"/>
    <mergeCell ref="F32:H32"/>
    <mergeCell ref="A20:C20"/>
    <mergeCell ref="A21:C21"/>
    <mergeCell ref="A1:J1"/>
    <mergeCell ref="A6:C6"/>
    <mergeCell ref="A54:C54"/>
    <mergeCell ref="A2:J2"/>
    <mergeCell ref="C4:F4"/>
    <mergeCell ref="A3:J3"/>
    <mergeCell ref="E48:E49"/>
    <mergeCell ref="F45:H46"/>
    <mergeCell ref="A17:C17"/>
    <mergeCell ref="F18:H18"/>
    <mergeCell ref="G82:J82"/>
    <mergeCell ref="A58:C58"/>
    <mergeCell ref="G81:J81"/>
    <mergeCell ref="A75:J75"/>
    <mergeCell ref="A71:J71"/>
    <mergeCell ref="H62:J62"/>
    <mergeCell ref="H63:J63"/>
    <mergeCell ref="A63:D63"/>
    <mergeCell ref="E62:G62"/>
    <mergeCell ref="H64:J64"/>
    <mergeCell ref="J29:J30"/>
    <mergeCell ref="F26:H26"/>
    <mergeCell ref="F27:H27"/>
    <mergeCell ref="A13:C13"/>
    <mergeCell ref="A22:C22"/>
    <mergeCell ref="E28:E29"/>
    <mergeCell ref="A23:C23"/>
    <mergeCell ref="D28:D29"/>
    <mergeCell ref="A28:C29"/>
    <mergeCell ref="A24:C24"/>
    <mergeCell ref="A47:C47"/>
    <mergeCell ref="F23:H23"/>
    <mergeCell ref="F24:H24"/>
    <mergeCell ref="F25:H25"/>
    <mergeCell ref="A27:E27"/>
    <mergeCell ref="D32:D34"/>
    <mergeCell ref="E32:E34"/>
    <mergeCell ref="F40:H40"/>
    <mergeCell ref="A31:C31"/>
    <mergeCell ref="A35:C36"/>
    <mergeCell ref="A46:C46"/>
    <mergeCell ref="A37:C38"/>
    <mergeCell ref="F37:H37"/>
    <mergeCell ref="F38:H39"/>
    <mergeCell ref="D39:D40"/>
    <mergeCell ref="E39:E40"/>
    <mergeCell ref="E37:E38"/>
    <mergeCell ref="A43:C44"/>
    <mergeCell ref="D43:D44"/>
    <mergeCell ref="F42:H43"/>
    <mergeCell ref="I29:I30"/>
    <mergeCell ref="A41:C42"/>
    <mergeCell ref="A32:C34"/>
    <mergeCell ref="F34:H34"/>
    <mergeCell ref="D35:D36"/>
    <mergeCell ref="E35:E36"/>
    <mergeCell ref="F33:H33"/>
    <mergeCell ref="A30:C30"/>
    <mergeCell ref="F36:H36"/>
    <mergeCell ref="E41:E42"/>
    <mergeCell ref="F28:J28"/>
    <mergeCell ref="F35:H35"/>
    <mergeCell ref="A55:C55"/>
    <mergeCell ref="A50:C50"/>
    <mergeCell ref="A52:C52"/>
    <mergeCell ref="D37:D38"/>
    <mergeCell ref="A51:C51"/>
    <mergeCell ref="D41:D42"/>
    <mergeCell ref="A39:C40"/>
    <mergeCell ref="F47:H48"/>
    <mergeCell ref="F41:H41"/>
    <mergeCell ref="F44:H44"/>
    <mergeCell ref="J42:J43"/>
    <mergeCell ref="F49:H50"/>
    <mergeCell ref="I42:I43"/>
    <mergeCell ref="A79:J79"/>
    <mergeCell ref="A76:J76"/>
    <mergeCell ref="A60:J60"/>
    <mergeCell ref="I55:I56"/>
    <mergeCell ref="J55:J56"/>
    <mergeCell ref="A56:C56"/>
    <mergeCell ref="A57:C57"/>
    <mergeCell ref="H65:J65"/>
    <mergeCell ref="H66:J66"/>
    <mergeCell ref="H67:J67"/>
    <mergeCell ref="A53:C53"/>
    <mergeCell ref="A73:J73"/>
    <mergeCell ref="I38:I39"/>
    <mergeCell ref="J38:J39"/>
    <mergeCell ref="J49:J50"/>
    <mergeCell ref="I49:I50"/>
    <mergeCell ref="I47:I48"/>
    <mergeCell ref="J47:J48"/>
    <mergeCell ref="I45:I46"/>
    <mergeCell ref="J45:J46"/>
  </mergeCells>
  <printOptions/>
  <pageMargins left="0.49" right="0.54" top="0.29" bottom="0.19" header="0.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 za hartije od vrednosti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Komisija za hartije od vrednosti</dc:creator>
  <cp:keywords/>
  <dc:description/>
  <cp:lastModifiedBy>Vesna Ilić</cp:lastModifiedBy>
  <cp:lastPrinted>2006-07-17T12:46:38Z</cp:lastPrinted>
  <dcterms:created xsi:type="dcterms:W3CDTF">2005-01-22T07:34:39Z</dcterms:created>
  <dcterms:modified xsi:type="dcterms:W3CDTF">2006-07-24T09:13:45Z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-691541173</vt:i4>
  </property>
  <property fmtid="{D5CDD505-2E9C-101B-9397-08002B2CF9AE}" pid="3" name="_EmailSubject">
    <vt:lpwstr/>
  </property>
  <property fmtid="{D5CDD505-2E9C-101B-9397-08002B2CF9AE}" pid="4" name="_AuthorEmail">
    <vt:lpwstr>ibojicic@ps.co.yu</vt:lpwstr>
  </property>
  <property fmtid="{D5CDD505-2E9C-101B-9397-08002B2CF9AE}" pid="5" name="_AuthorEmailDisplayName">
    <vt:lpwstr>Ivan Bojicic</vt:lpwstr>
  </property>
  <property fmtid="{D5CDD505-2E9C-101B-9397-08002B2CF9AE}" pid="6" name="_ReviewingToolsShownOnce">
    <vt:lpwstr/>
  </property>
</Properties>
</file>