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<sst xmlns="http://schemas.openxmlformats.org/spreadsheetml/2006/main" count="131" uniqueCount="117">
  <si>
    <t>I ОСНОВНИ ПОДАЦИ</t>
  </si>
  <si>
    <t>АКТИВА</t>
  </si>
  <si>
    <t>2004.</t>
  </si>
  <si>
    <t>ПАСИВА</t>
  </si>
  <si>
    <t>А. КАПИТАЛ</t>
  </si>
  <si>
    <t>I Пословни приходи</t>
  </si>
  <si>
    <t>1. скраћени назив:</t>
  </si>
  <si>
    <t>2. адреса:</t>
  </si>
  <si>
    <t>3. матични број:</t>
  </si>
  <si>
    <t>4. ПИБ:</t>
  </si>
  <si>
    <t>Директор</t>
  </si>
  <si>
    <t>БИЛАНС УСПЕХА  (у 000 дин)</t>
  </si>
  <si>
    <t>БИЛАНС СТАЊА (у 000 дин)</t>
  </si>
  <si>
    <t>II ФИНАНСИЈСКИ ИЗВЕШТАЈИ</t>
  </si>
  <si>
    <t xml:space="preserve">IV ЗНАЧАЈНЕ ПРОМЕНЕ ПРАВНОГ И ФИНАНСИЈСКОГ ПОЛОЖАЈА ДРУШТВА И ДРУГЕ ВАЖНЕ ПРОМЕНЕ ПОДАТАКА САДРЖАНИХ У ПРОСПЕКТУ ЗА ДИСТРИБУЦИЈУ ХАРТИЈА ОД ВРЕДНОСТИ: </t>
  </si>
  <si>
    <t>I Залихе</t>
  </si>
  <si>
    <t>A. СТАЛНА ИМОВИНА</t>
  </si>
  <si>
    <t>I Неуплаћени уписани капитал</t>
  </si>
  <si>
    <t>II Нематеријална улагања</t>
  </si>
  <si>
    <t>III Одложена пореска средства</t>
  </si>
  <si>
    <t>В. ПОСЛОВНА ИМОВИНА</t>
  </si>
  <si>
    <t>Г. ГУБИТ. ИЗНАД ВИСИНЕ КАПИТАЛА</t>
  </si>
  <si>
    <t>Д. УКУПНА АКТИВА</t>
  </si>
  <si>
    <t>Ђ. ВАНБИЛАНСНА АКТИВА</t>
  </si>
  <si>
    <t>I Основни и остали капитал</t>
  </si>
  <si>
    <t>II Неуплаћени уписани капитал</t>
  </si>
  <si>
    <t>III Резерве</t>
  </si>
  <si>
    <t>IV Ревалоризационе резерве</t>
  </si>
  <si>
    <t>VI Губитак</t>
  </si>
  <si>
    <t>VII Откупљене сопствене акције</t>
  </si>
  <si>
    <t>Б. ДУГОРОЧНА РЕЗЕРВИСАЊА И ОБАВЕЗЕ</t>
  </si>
  <si>
    <t>I Дугорочна резервисања</t>
  </si>
  <si>
    <t>II Дугорочне обавезе</t>
  </si>
  <si>
    <t>III Краткорочне обавезе</t>
  </si>
  <si>
    <t>IV Одложене пореске обавезе</t>
  </si>
  <si>
    <t>В. УКУПНА ПАСИВА</t>
  </si>
  <si>
    <t>Г. ВАНБИЛАНСНА ПАСИВА</t>
  </si>
  <si>
    <t>IV Финансијски приходи</t>
  </si>
  <si>
    <t>V Финансијски расходи</t>
  </si>
  <si>
    <t>VI Остали приходи</t>
  </si>
  <si>
    <t>VII Остали расходи</t>
  </si>
  <si>
    <t>Б. ВАНРЕДНЕ СТАВКЕ</t>
  </si>
  <si>
    <t>I Ванредни приходи</t>
  </si>
  <si>
    <t>II Ванредни расходи</t>
  </si>
  <si>
    <t>Г. ПОРЕЗ НА ДОБИТ</t>
  </si>
  <si>
    <t>Ђ. ГОТОВИНА НА ПОЧЕТКУ ОБРАЧУНСКОГ ПЕРИОДА</t>
  </si>
  <si>
    <t xml:space="preserve"> </t>
  </si>
  <si>
    <t xml:space="preserve">        На основу чл. 57. Закона о тржишту хартија од вредности и других финансијских инструмената ("Службени лист СРЈ", бр. 65/2002, "Службени гласник РС", бр. 57/2003 и 55/2004) и чл. 3. Правилника о садржини и начину извештавања јавних друштава ("Службени гласник РС", бр. 102/2003), објављује се</t>
  </si>
  <si>
    <t>III Некретнине, постројења, опрема и биолошка средства</t>
  </si>
  <si>
    <t>Б. ОБРТНА ИМОВИНА</t>
  </si>
  <si>
    <t>ИЗВЕШТАЈ О НОВЧАНИМ ТОКОВИМА ( у 000 дин)</t>
  </si>
  <si>
    <t>III Нето прилив / одлив готовине</t>
  </si>
  <si>
    <t>I Приливи гот. из активности инвест.</t>
  </si>
  <si>
    <t>II Одливи гот. из пословних актив.</t>
  </si>
  <si>
    <t>I Приливи гот. из пословних актив.</t>
  </si>
  <si>
    <t>II Одливи гот. из активности инвест.</t>
  </si>
  <si>
    <t>I Приливи гот. из активности финанс.</t>
  </si>
  <si>
    <t>II Одливи гот. из активности финанс.</t>
  </si>
  <si>
    <t>Д. НЕТО ПРИЛИВ / ОДЛИВ ГОТОВ.</t>
  </si>
  <si>
    <t>V Нераспоређена добит</t>
  </si>
  <si>
    <t>III Пословна добит / губитак</t>
  </si>
  <si>
    <t>III Добит /  губитак по основу ванредних ставки</t>
  </si>
  <si>
    <t>II Пословни расходи</t>
  </si>
  <si>
    <t>В. ДОБИТ/ ГУБИТАК ПРЕ ОПОРЕЗИВАЊА</t>
  </si>
  <si>
    <t>V ВРЕМЕ И МЕСТО ГДЕ СЕ МОЖЕ ИЗВРШИТИ УВИД У КОМПЛЕТАН ГОДИШ. РАЧУН ДРУШТВА</t>
  </si>
  <si>
    <t>IV Дугорочни финансијски пласмани</t>
  </si>
  <si>
    <t>II Кратк. потраживања,пласмани и гот.</t>
  </si>
  <si>
    <t>Д. СВЕГА ОДЛИВИ ГОТОВИНЕ</t>
  </si>
  <si>
    <t>Г. СВЕГА ПРИЛИВИ ГОТОВИНЕ</t>
  </si>
  <si>
    <t>Д. НЕТО ДОБИТАК /  ГУБИТАК</t>
  </si>
  <si>
    <t>А. НОВЧАНИ ТОКОВИ ИЗ
ПОСЛОВНИХ АКТИВНОСТИ</t>
  </si>
  <si>
    <t>Б. НОВЧАНИ ТОКОВИ ИЗ АКТИВ. ИНВЕСТИРАЊА</t>
  </si>
  <si>
    <t>В. НОВЧАНИ ТОКОВИ ИЗ 
АКТИВНОСТИ ФИНАНСИРАЊА</t>
  </si>
  <si>
    <t>А. ПРИХОДИ И РАСХОДИ ИЗ РЕДОВНОГ ПОСЛОВАЊА</t>
  </si>
  <si>
    <t>VIII Доб/ губ. из редов. пословања</t>
  </si>
  <si>
    <t>1. Основни капитал</t>
  </si>
  <si>
    <t>2. Остали капитал</t>
  </si>
  <si>
    <t>3. Неуплаћени уписани капитал</t>
  </si>
  <si>
    <t>4. Откупљене сопствене акције</t>
  </si>
  <si>
    <t>5. Укупно основни и остали капитал</t>
  </si>
  <si>
    <t>6. Емисиона премија</t>
  </si>
  <si>
    <t>7. Резерве из добити</t>
  </si>
  <si>
    <t>Стање на 
почетку год.</t>
  </si>
  <si>
    <t>Повећање 
током год</t>
  </si>
  <si>
    <t>Смањење 
током год.</t>
  </si>
  <si>
    <t>Стање 
на крају год.</t>
  </si>
  <si>
    <t>8. Ревализационе резерве</t>
  </si>
  <si>
    <t>9. УКУПНО РЕЗЕРВЕ</t>
  </si>
  <si>
    <t>10. Добит</t>
  </si>
  <si>
    <t>11. Губитак</t>
  </si>
  <si>
    <t>12. УКУПНО КАПИТАЛ</t>
  </si>
  <si>
    <t>13. ГУБИТ. ИЗНАД ВИСИНЕ
 КАПИТАЛА</t>
  </si>
  <si>
    <t xml:space="preserve">ИЗВЕШТАЈ О ПРОМЕНАМА НА КАПИТАЛУ (у 000 дин) </t>
  </si>
  <si>
    <r>
      <t>Напомене(које треба обрисати приликом састављања извода из годишњег рачуна):</t>
    </r>
    <r>
      <rPr>
        <sz val="8"/>
        <rFont val="Arial"/>
        <family val="0"/>
      </rPr>
      <t xml:space="preserve">
1. Привредна друштва која састављају консолидоване финансијске извештаје су дужна да, у извод из годишњег рачуна, наведу: 
-основне податке о друштвима која су предмет консолидације (назив, пословна адреса, делатност, врста и степен самосталности);
-све податке, из тих консолидованих извештаја, на начин како је наведено и објашњено у датом моделу извода из годишњег рачуна, а који је сачињен за  привредна друштва која не састављају консолидоване финансијске извештаје;
2. Привредно друштво је дужно да приликом обавештавања Комисије за хартије од вредности о објављивању извода из годишњег рачуна, сходно чл. 10. Правилника о садржини и начину извештавања јавних друштава, достави и адресу веб сајта на којем ће извод бити објављен.</t>
    </r>
  </si>
  <si>
    <r>
      <t>Напомена:</t>
    </r>
    <r>
      <rPr>
        <sz val="8"/>
        <rFont val="Arial"/>
        <family val="2"/>
      </rPr>
      <t xml:space="preserve">
Уколико привредно друштво објави на  веб сајту финансијске извештаје у целини, заједно са мишљењем ревизора, сходно Закону о рачуноводству и ревизији, онда је дужно да, на истом месту, објави и поглавље IV из извода из годишњег рачуна.
Привредно друштво је дужно да у средствима јавног информисања објави извод из годишњег рачуна према моделу Комисије за хартије од вредности или може објавити документ који би уместо скраћених финансијских извештаја, који су дати моделу извода из годишњег рачуна Комисије за хартије од вредности, садржао финансијске извештаје у целини.</t>
    </r>
  </si>
  <si>
    <t>2005.</t>
  </si>
  <si>
    <t xml:space="preserve">2004. </t>
  </si>
  <si>
    <t>EHEРГОПРОЈЕКТ ОПРЕМА а.д.</t>
  </si>
  <si>
    <t xml:space="preserve">ЕНЕРГОПРОЈЕКТ ОПРЕМА а.д. </t>
  </si>
  <si>
    <t>Бул.М.Пупина 12, Нови Београд</t>
  </si>
  <si>
    <t>07073186</t>
  </si>
  <si>
    <t>З. ГОТОВИНА НА КРАЈУ ОБРАЧУНСКОГ ПЕРИОДА</t>
  </si>
  <si>
    <t>Е. ПОЗИТ. КУРСНЕ РАЗЛИКЕ ПО ОСНОВУ ПРЕРАЧУНА ГОТОВИНЕ</t>
  </si>
  <si>
    <t>Ж. НЕГАТ. КУРСНЕ РАЗЛИКЕ ПО ОСНОВУ ПРЕРАЧУНА ГОТОВИНЕ</t>
  </si>
  <si>
    <t>ИЗВОД ИЗ KOНСОЛИДОВАНОГ ГОДИШЊЕГ РАЧУНА ЗА 2005. ГОДИНУ</t>
  </si>
  <si>
    <r>
      <t xml:space="preserve">III </t>
    </r>
    <r>
      <rPr>
        <sz val="10"/>
        <rFont val="Arial"/>
        <family val="2"/>
      </rPr>
      <t xml:space="preserve">МИШЉЕЊЕ РЕВИЗОРА </t>
    </r>
    <r>
      <rPr>
        <b/>
        <sz val="10"/>
        <rFont val="Arial"/>
        <family val="2"/>
      </rPr>
      <t>MGI РЕВИЗИЈА И РАЧУНОВОДСТВО, БЕОГРАД</t>
    </r>
    <r>
      <rPr>
        <sz val="10"/>
        <rFont val="Arial"/>
        <family val="2"/>
      </rPr>
      <t xml:space="preserve"> О ФИНАНСИЈСКИМ ИЗВЕШТАЈИМА:                                                                                                                                           "...3. У Билансу стања на позицији Учешћа у капиталу исказано је учешће у капиталу код ино-компаније "Енергонигерија", Нигерија у износу Дин. 8.341хиљада. Наведено улагање је исказано методом удела у висини 40% укупног капитала ове ино-компаније, и по том основу је исказано учешће у добити у Билнсу успеха у износу Дин. 7.608 хиљада. Нисмо били у могућности да потврдимо наведене износе у финансијским извештајима ино-компаније "Енергонигерија".                                                                                                                         4. По нашем мишљењу, осим за могуће ефекте изнете у тачћки 3. горе, консолидовани извештаји истинито и објективно по свим материјално значајним питањима, приказују стање имовине, обавеза и капитала "Енергопројект-Опрема" а.д., Београд на дан 31. децембра 2005.године, резултат пословања, токове готовине и промене на капиталу за наведену годину у складу са рачуноводственим прописима важећим у Републици Србији."</t>
    </r>
  </si>
  <si>
    <t xml:space="preserve"> 
-Није било значајних промена правног положаја.
-Није било значајних промена финансијског положаја. 
</t>
  </si>
  <si>
    <t xml:space="preserve">Увид се може извршити сваког радног дана од 8 до 16 часова у седишту друштва Бул.М.Пупина 12, Нови Београд. </t>
  </si>
  <si>
    <t>I ОСНОВНИ ПОДАЦИ О ДРУШТВИМА КОЈА СУ ПРЕДМЕТ КОНСОЛИДАЦИЈЕ</t>
  </si>
  <si>
    <t>1. назив и адреса:</t>
  </si>
  <si>
    <t>EЦО МЕП, Дубаи</t>
  </si>
  <si>
    <t>2. назив и адреса:</t>
  </si>
  <si>
    <t>ЕЦЦОС Шри Ланка</t>
  </si>
  <si>
    <t>по пронципу потпуног учешћа</t>
  </si>
  <si>
    <t>3. назив и адреса:</t>
  </si>
  <si>
    <t>по пронципу учешћа</t>
  </si>
  <si>
    <t>Енерго Нигерија, Нигерија</t>
  </si>
</sst>
</file>

<file path=xl/styles.xml><?xml version="1.0" encoding="utf-8"?>
<styleSheet xmlns="http://schemas.openxmlformats.org/spreadsheetml/2006/main">
  <numFmts count="2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quot;Yes&quot;;&quot;Yes&quot;;&quot;No&quot;"/>
    <numFmt numFmtId="181" formatCode="&quot;True&quot;;&quot;True&quot;;&quot;False&quot;"/>
    <numFmt numFmtId="182" formatCode="&quot;On&quot;;&quot;On&quot;;&quot;Off&quot;"/>
    <numFmt numFmtId="183" formatCode="[$€-2]\ #,##0.00_);[Red]\([$€-2]\ #,##0.00\)"/>
  </numFmts>
  <fonts count="11">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b/>
      <sz val="9"/>
      <name val="Arial"/>
      <family val="0"/>
    </font>
    <font>
      <b/>
      <u val="single"/>
      <sz val="10"/>
      <name val="Arial"/>
      <family val="2"/>
    </font>
    <font>
      <b/>
      <u val="single"/>
      <sz val="8"/>
      <name val="Arial"/>
      <family val="2"/>
    </font>
    <font>
      <b/>
      <i/>
      <u val="single"/>
      <sz val="8"/>
      <name val="Arial"/>
      <family val="2"/>
    </font>
    <font>
      <sz val="9"/>
      <name val="Arial"/>
      <family val="2"/>
    </font>
  </fonts>
  <fills count="2">
    <fill>
      <patternFill/>
    </fill>
    <fill>
      <patternFill patternType="gray125"/>
    </fill>
  </fills>
  <borders count="16">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1" fillId="0" borderId="0" xfId="0" applyFont="1" applyAlignment="1">
      <alignment/>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0" xfId="0" applyFont="1" applyBorder="1" applyAlignment="1">
      <alignment vertical="center"/>
    </xf>
    <xf numFmtId="0" fontId="1" fillId="0" borderId="0" xfId="0" applyFont="1" applyAlignment="1">
      <alignment horizontal="right" vertical="center"/>
    </xf>
    <xf numFmtId="0" fontId="2" fillId="0" borderId="0" xfId="0" applyFont="1" applyBorder="1" applyAlignment="1">
      <alignment horizontal="left"/>
    </xf>
    <xf numFmtId="0" fontId="3" fillId="0" borderId="0" xfId="0" applyFont="1" applyBorder="1" applyAlignment="1">
      <alignment vertical="center" wrapText="1"/>
    </xf>
    <xf numFmtId="0" fontId="0" fillId="0" borderId="0" xfId="0" applyBorder="1" applyAlignment="1">
      <alignment/>
    </xf>
    <xf numFmtId="0" fontId="1" fillId="0" borderId="0" xfId="0" applyFont="1" applyAlignment="1">
      <alignment horizontal="center"/>
    </xf>
    <xf numFmtId="0" fontId="3" fillId="0" borderId="0" xfId="0" applyFont="1" applyBorder="1" applyAlignment="1">
      <alignment horizontal="left" vertical="center"/>
    </xf>
    <xf numFmtId="0" fontId="1" fillId="0" borderId="0" xfId="0" applyFont="1" applyBorder="1" applyAlignment="1">
      <alignment horizontal="right" vertical="center"/>
    </xf>
    <xf numFmtId="0" fontId="6"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3" fillId="0" borderId="0" xfId="0" applyFont="1" applyBorder="1" applyAlignment="1">
      <alignment vertical="center"/>
    </xf>
    <xf numFmtId="0" fontId="0" fillId="0" borderId="0" xfId="0" applyFont="1" applyBorder="1" applyAlignment="1">
      <alignment/>
    </xf>
    <xf numFmtId="0" fontId="6" fillId="0" borderId="2" xfId="0" applyFont="1" applyBorder="1" applyAlignment="1">
      <alignment/>
    </xf>
    <xf numFmtId="0" fontId="1" fillId="0" borderId="1" xfId="0" applyFont="1" applyBorder="1" applyAlignment="1">
      <alignment horizontal="left" vertical="center"/>
    </xf>
    <xf numFmtId="0" fontId="3" fillId="0" borderId="1" xfId="0" applyFont="1" applyBorder="1" applyAlignment="1">
      <alignment horizontal="left" vertical="center"/>
    </xf>
    <xf numFmtId="3" fontId="1" fillId="0" borderId="3" xfId="0" applyNumberFormat="1" applyFont="1" applyBorder="1" applyAlignment="1">
      <alignment horizontal="center" vertical="center"/>
    </xf>
    <xf numFmtId="3" fontId="3" fillId="0" borderId="3" xfId="0" applyNumberFormat="1" applyFont="1" applyBorder="1" applyAlignment="1">
      <alignment horizontal="center" vertical="center"/>
    </xf>
    <xf numFmtId="3" fontId="1" fillId="0" borderId="1" xfId="0" applyNumberFormat="1" applyFont="1" applyBorder="1" applyAlignment="1">
      <alignment vertical="center"/>
    </xf>
    <xf numFmtId="3" fontId="1" fillId="0" borderId="1" xfId="0" applyNumberFormat="1" applyFont="1" applyBorder="1" applyAlignment="1">
      <alignment horizontal="center" vertical="center"/>
    </xf>
    <xf numFmtId="3" fontId="3" fillId="0" borderId="1" xfId="0" applyNumberFormat="1" applyFont="1" applyBorder="1" applyAlignment="1">
      <alignment vertical="center"/>
    </xf>
    <xf numFmtId="3" fontId="3" fillId="0" borderId="1" xfId="0" applyNumberFormat="1" applyFont="1" applyBorder="1" applyAlignment="1">
      <alignment horizontal="center" vertical="center"/>
    </xf>
    <xf numFmtId="0" fontId="1" fillId="0" borderId="4" xfId="0" applyFont="1" applyBorder="1" applyAlignment="1">
      <alignment/>
    </xf>
    <xf numFmtId="0" fontId="1" fillId="0" borderId="2"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3" fontId="1" fillId="0" borderId="1" xfId="0" applyNumberFormat="1" applyFont="1" applyBorder="1" applyAlignment="1">
      <alignment vertical="center" wrapText="1"/>
    </xf>
    <xf numFmtId="3" fontId="1" fillId="0" borderId="1" xfId="0" applyNumberFormat="1" applyFont="1" applyBorder="1" applyAlignment="1">
      <alignment horizontal="right" vertical="center"/>
    </xf>
    <xf numFmtId="3" fontId="1" fillId="0" borderId="1" xfId="0" applyNumberFormat="1" applyFont="1" applyBorder="1" applyAlignment="1">
      <alignment vertical="center"/>
    </xf>
    <xf numFmtId="3" fontId="1" fillId="0" borderId="9" xfId="0" applyNumberFormat="1" applyFont="1" applyBorder="1" applyAlignment="1">
      <alignment horizontal="center" vertical="center"/>
    </xf>
    <xf numFmtId="3" fontId="1" fillId="0" borderId="1" xfId="0" applyNumberFormat="1" applyFont="1" applyBorder="1" applyAlignment="1">
      <alignment/>
    </xf>
    <xf numFmtId="3" fontId="1" fillId="0" borderId="1" xfId="0" applyNumberFormat="1" applyFont="1" applyBorder="1" applyAlignment="1">
      <alignment/>
    </xf>
    <xf numFmtId="3" fontId="1" fillId="0" borderId="3" xfId="0" applyNumberFormat="1"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3" fontId="1" fillId="0" borderId="3" xfId="0" applyNumberFormat="1" applyFont="1" applyBorder="1" applyAlignment="1">
      <alignment horizontal="center"/>
    </xf>
    <xf numFmtId="3" fontId="1" fillId="0" borderId="9" xfId="0" applyNumberFormat="1" applyFont="1" applyBorder="1" applyAlignment="1">
      <alignment horizontal="center"/>
    </xf>
    <xf numFmtId="0" fontId="6" fillId="0" borderId="1" xfId="0" applyFont="1" applyBorder="1" applyAlignment="1">
      <alignment horizontal="center" vertical="center"/>
    </xf>
    <xf numFmtId="3" fontId="1" fillId="0" borderId="1" xfId="0" applyNumberFormat="1" applyFont="1" applyBorder="1" applyAlignment="1">
      <alignment horizontal="center" vertical="center"/>
    </xf>
    <xf numFmtId="3"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left" vertical="center" wrapText="1"/>
    </xf>
    <xf numFmtId="0" fontId="10" fillId="0" borderId="1" xfId="0" applyFont="1" applyBorder="1" applyAlignment="1">
      <alignment horizontal="center" vertical="center"/>
    </xf>
    <xf numFmtId="3" fontId="1" fillId="0" borderId="9" xfId="0" applyNumberFormat="1" applyFont="1" applyBorder="1" applyAlignment="1">
      <alignment horizontal="center" vertical="center"/>
    </xf>
    <xf numFmtId="0" fontId="3" fillId="0" borderId="1" xfId="0" applyFont="1" applyBorder="1" applyAlignment="1">
      <alignment vertical="center" wrapText="1"/>
    </xf>
    <xf numFmtId="3" fontId="3" fillId="0" borderId="1" xfId="0" applyNumberFormat="1"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3" fontId="3" fillId="0" borderId="3"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0" xfId="0" applyFont="1" applyBorder="1" applyAlignment="1">
      <alignment horizontal="left" vertical="center"/>
    </xf>
    <xf numFmtId="0" fontId="3" fillId="0" borderId="4" xfId="0" applyFont="1" applyBorder="1" applyAlignment="1">
      <alignment vertical="center" wrapText="1"/>
    </xf>
    <xf numFmtId="0" fontId="3" fillId="0" borderId="2"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1" fillId="0" borderId="1" xfId="0" applyFont="1" applyBorder="1" applyAlignment="1">
      <alignment vertical="center" wrapText="1"/>
    </xf>
    <xf numFmtId="0" fontId="1"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1" fillId="0" borderId="4" xfId="0" applyFont="1" applyBorder="1" applyAlignment="1">
      <alignment vertical="center" wrapText="1"/>
    </xf>
    <xf numFmtId="0" fontId="1" fillId="0" borderId="2"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0" borderId="7" xfId="0" applyFont="1" applyBorder="1" applyAlignment="1">
      <alignment horizontal="left"/>
    </xf>
    <xf numFmtId="0" fontId="7" fillId="0" borderId="0" xfId="0" applyFont="1" applyBorder="1" applyAlignment="1">
      <alignment horizontal="left"/>
    </xf>
    <xf numFmtId="0" fontId="1" fillId="0" borderId="1" xfId="0" applyFont="1" applyBorder="1" applyAlignment="1">
      <alignment horizontal="left"/>
    </xf>
    <xf numFmtId="0" fontId="6" fillId="0" borderId="0" xfId="0" applyFont="1" applyBorder="1" applyAlignment="1">
      <alignment horizontal="center" vertical="center"/>
    </xf>
    <xf numFmtId="0" fontId="1" fillId="0" borderId="1" xfId="0" applyFont="1" applyBorder="1" applyAlignment="1" quotePrefix="1">
      <alignment horizontal="center"/>
    </xf>
    <xf numFmtId="0" fontId="1" fillId="0" borderId="1" xfId="0" applyFont="1" applyBorder="1" applyAlignment="1">
      <alignment horizontal="center"/>
    </xf>
    <xf numFmtId="0" fontId="1" fillId="0" borderId="1" xfId="0" applyFont="1" applyBorder="1" applyAlignment="1">
      <alignment vertical="center"/>
    </xf>
    <xf numFmtId="0" fontId="7" fillId="0" borderId="0" xfId="0" applyFont="1" applyBorder="1" applyAlignment="1">
      <alignment horizontal="justify" vertical="center" wrapText="1"/>
    </xf>
    <xf numFmtId="0" fontId="0" fillId="0" borderId="0" xfId="0" applyBorder="1" applyAlignment="1">
      <alignment horizontal="justify" vertical="center"/>
    </xf>
    <xf numFmtId="0" fontId="3" fillId="0" borderId="1" xfId="0" applyFont="1" applyBorder="1" applyAlignment="1">
      <alignment vertical="center"/>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1" fillId="0" borderId="2" xfId="0" applyFont="1" applyBorder="1" applyAlignment="1">
      <alignment vertical="center" wrapText="1"/>
    </xf>
    <xf numFmtId="0" fontId="1" fillId="0" borderId="5" xfId="0" applyFont="1" applyBorder="1" applyAlignment="1">
      <alignment vertical="center" wrapText="1"/>
    </xf>
    <xf numFmtId="0" fontId="1" fillId="0" borderId="0" xfId="0" applyFont="1" applyAlignment="1">
      <alignment horizontal="justify"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2" fillId="0" borderId="0" xfId="0" applyFont="1" applyAlignment="1">
      <alignment horizontal="center"/>
    </xf>
    <xf numFmtId="0" fontId="1" fillId="0" borderId="1" xfId="0" applyFont="1" applyBorder="1" applyAlignment="1">
      <alignment horizontal="center" vertical="center"/>
    </xf>
    <xf numFmtId="0" fontId="1" fillId="0" borderId="4" xfId="0" applyFont="1" applyBorder="1" applyAlignment="1">
      <alignment vertical="center" wrapText="1"/>
    </xf>
    <xf numFmtId="0" fontId="1" fillId="0" borderId="2"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1" fillId="0" borderId="0" xfId="0" applyFont="1" applyAlignment="1">
      <alignment horizontal="justify" vertical="center"/>
    </xf>
    <xf numFmtId="0" fontId="3" fillId="0" borderId="0" xfId="0" applyFont="1" applyAlignment="1">
      <alignment horizontal="justify" vertical="center" wrapText="1"/>
    </xf>
    <xf numFmtId="0" fontId="2" fillId="0" borderId="7" xfId="0" applyFont="1" applyBorder="1" applyAlignment="1">
      <alignment horizontal="left"/>
    </xf>
    <xf numFmtId="0" fontId="3"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9" fillId="0" borderId="0" xfId="0" applyFont="1" applyAlignment="1">
      <alignment horizontal="justify" vertical="center" wrapText="1"/>
    </xf>
    <xf numFmtId="0" fontId="1" fillId="0" borderId="0" xfId="0" applyFont="1" applyAlignment="1">
      <alignment horizontal="justify" vertical="center"/>
    </xf>
    <xf numFmtId="0" fontId="7" fillId="0" borderId="0" xfId="0" applyFont="1" applyAlignment="1">
      <alignment horizontal="justify" vertical="center" wrapText="1"/>
    </xf>
    <xf numFmtId="0" fontId="3" fillId="0" borderId="0" xfId="0" applyFont="1" applyAlignment="1">
      <alignment horizontal="justify" vertical="center"/>
    </xf>
    <xf numFmtId="0" fontId="1" fillId="0" borderId="1" xfId="0" applyFont="1" applyBorder="1" applyAlignment="1">
      <alignment horizontal="left" vertical="center"/>
    </xf>
    <xf numFmtId="0" fontId="3" fillId="0" borderId="0" xfId="0" applyFont="1" applyBorder="1" applyAlignment="1">
      <alignment horizontal="left" vertical="center" wrapText="1"/>
    </xf>
    <xf numFmtId="3" fontId="3" fillId="0" borderId="3" xfId="0" applyNumberFormat="1" applyFont="1" applyBorder="1" applyAlignment="1">
      <alignment vertical="center"/>
    </xf>
    <xf numFmtId="3" fontId="3" fillId="0" borderId="9" xfId="0" applyNumberFormat="1" applyFont="1" applyBorder="1" applyAlignment="1">
      <alignmen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3" fillId="0" borderId="4" xfId="0" applyFont="1" applyBorder="1" applyAlignment="1">
      <alignment vertical="center"/>
    </xf>
    <xf numFmtId="0" fontId="0" fillId="0" borderId="0" xfId="0" applyFont="1" applyAlignment="1">
      <alignment horizontal="justify" vertical="center" wrapText="1"/>
    </xf>
    <xf numFmtId="0" fontId="0" fillId="0" borderId="0" xfId="0" applyFont="1" applyAlignment="1">
      <alignment horizontal="justify" vertical="center"/>
    </xf>
    <xf numFmtId="0" fontId="0" fillId="0" borderId="0" xfId="0" applyFont="1" applyAlignment="1">
      <alignment vertical="center" wrapText="1"/>
    </xf>
    <xf numFmtId="0" fontId="0" fillId="0" borderId="0" xfId="0" applyFont="1" applyAlignment="1">
      <alignment vertical="center"/>
    </xf>
    <xf numFmtId="0" fontId="1" fillId="0" borderId="10" xfId="0" applyFont="1" applyBorder="1" applyAlignment="1">
      <alignment horizontal="left"/>
    </xf>
    <xf numFmtId="0" fontId="1" fillId="0" borderId="12" xfId="0" applyFont="1" applyBorder="1" applyAlignment="1">
      <alignment horizontal="left"/>
    </xf>
    <xf numFmtId="0" fontId="1" fillId="0" borderId="11"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7"/>
  <sheetViews>
    <sheetView tabSelected="1" workbookViewId="0" topLeftCell="A1">
      <selection activeCell="C10" sqref="C10:F10"/>
    </sheetView>
  </sheetViews>
  <sheetFormatPr defaultColWidth="9.140625" defaultRowHeight="12.75"/>
  <cols>
    <col min="1" max="1" width="9.140625" style="1" customWidth="1"/>
    <col min="2" max="2" width="14.7109375" style="1" customWidth="1"/>
    <col min="3" max="3" width="7.7109375" style="1" customWidth="1"/>
    <col min="4" max="5" width="8.57421875" style="1" customWidth="1"/>
    <col min="6" max="7" width="9.140625" style="1" customWidth="1"/>
    <col min="8" max="9" width="8.28125" style="1" customWidth="1"/>
    <col min="10" max="10" width="11.7109375" style="1" customWidth="1"/>
    <col min="11" max="16384" width="9.140625" style="1" customWidth="1"/>
  </cols>
  <sheetData>
    <row r="1" spans="1:10" ht="34.5" customHeight="1">
      <c r="A1" s="107" t="s">
        <v>47</v>
      </c>
      <c r="B1" s="107"/>
      <c r="C1" s="107"/>
      <c r="D1" s="107"/>
      <c r="E1" s="107"/>
      <c r="F1" s="107"/>
      <c r="G1" s="107"/>
      <c r="H1" s="107"/>
      <c r="I1" s="107"/>
      <c r="J1" s="107"/>
    </row>
    <row r="2" spans="1:10" ht="12.75" customHeight="1">
      <c r="A2" s="114" t="s">
        <v>104</v>
      </c>
      <c r="B2" s="114"/>
      <c r="C2" s="114"/>
      <c r="D2" s="114"/>
      <c r="E2" s="114"/>
      <c r="F2" s="114"/>
      <c r="G2" s="114"/>
      <c r="H2" s="114"/>
      <c r="I2" s="114"/>
      <c r="J2" s="114"/>
    </row>
    <row r="3" spans="1:10" ht="12.75" customHeight="1">
      <c r="A3" s="81" t="s">
        <v>97</v>
      </c>
      <c r="B3" s="81"/>
      <c r="C3" s="81"/>
      <c r="D3" s="81"/>
      <c r="E3" s="81"/>
      <c r="F3" s="81"/>
      <c r="G3" s="81"/>
      <c r="H3" s="81"/>
      <c r="I3" s="81"/>
      <c r="J3" s="81"/>
    </row>
    <row r="4" ht="4.5" customHeight="1"/>
    <row r="5" spans="1:10" ht="12" customHeight="1">
      <c r="A5" s="91" t="s">
        <v>0</v>
      </c>
      <c r="B5" s="91"/>
      <c r="C5" s="91"/>
      <c r="D5" s="91"/>
      <c r="E5" s="91"/>
      <c r="F5" s="91"/>
      <c r="G5" s="91"/>
      <c r="H5" s="91"/>
      <c r="I5" s="91"/>
      <c r="J5" s="91"/>
    </row>
    <row r="6" spans="1:10" ht="11.25">
      <c r="A6" s="93" t="s">
        <v>6</v>
      </c>
      <c r="B6" s="93"/>
      <c r="C6" s="96" t="s">
        <v>98</v>
      </c>
      <c r="D6" s="96"/>
      <c r="E6" s="96"/>
      <c r="F6" s="96"/>
      <c r="G6" s="93" t="s">
        <v>8</v>
      </c>
      <c r="H6" s="93"/>
      <c r="I6" s="95" t="s">
        <v>100</v>
      </c>
      <c r="J6" s="96"/>
    </row>
    <row r="7" spans="1:10" ht="11.25">
      <c r="A7" s="93" t="s">
        <v>7</v>
      </c>
      <c r="B7" s="93"/>
      <c r="C7" s="78" t="s">
        <v>99</v>
      </c>
      <c r="D7" s="79"/>
      <c r="E7" s="79"/>
      <c r="F7" s="80"/>
      <c r="G7" s="93" t="s">
        <v>9</v>
      </c>
      <c r="H7" s="93"/>
      <c r="I7" s="78">
        <v>100001492</v>
      </c>
      <c r="J7" s="80"/>
    </row>
    <row r="8" spans="1:10" ht="14.25" customHeight="1">
      <c r="A8" s="91" t="s">
        <v>108</v>
      </c>
      <c r="B8" s="91"/>
      <c r="C8" s="91"/>
      <c r="D8" s="91"/>
      <c r="E8" s="91"/>
      <c r="F8" s="91"/>
      <c r="G8" s="91"/>
      <c r="H8" s="91"/>
      <c r="I8" s="91"/>
      <c r="J8" s="91"/>
    </row>
    <row r="9" spans="1:10" ht="14.25" customHeight="1">
      <c r="A9" s="93" t="s">
        <v>109</v>
      </c>
      <c r="B9" s="93"/>
      <c r="C9" s="96" t="s">
        <v>110</v>
      </c>
      <c r="D9" s="96"/>
      <c r="E9" s="96"/>
      <c r="F9" s="96"/>
      <c r="G9" s="167" t="s">
        <v>113</v>
      </c>
      <c r="H9" s="169"/>
      <c r="I9" s="169"/>
      <c r="J9" s="168"/>
    </row>
    <row r="10" spans="1:10" ht="14.25" customHeight="1">
      <c r="A10" s="93" t="s">
        <v>111</v>
      </c>
      <c r="B10" s="93"/>
      <c r="C10" s="78" t="s">
        <v>112</v>
      </c>
      <c r="D10" s="79"/>
      <c r="E10" s="79"/>
      <c r="F10" s="80"/>
      <c r="G10" s="167" t="s">
        <v>113</v>
      </c>
      <c r="H10" s="169"/>
      <c r="I10" s="169"/>
      <c r="J10" s="168"/>
    </row>
    <row r="11" spans="1:10" ht="14.25" customHeight="1">
      <c r="A11" s="93" t="s">
        <v>114</v>
      </c>
      <c r="B11" s="93"/>
      <c r="C11" s="78" t="s">
        <v>116</v>
      </c>
      <c r="D11" s="79"/>
      <c r="E11" s="79"/>
      <c r="F11" s="80"/>
      <c r="G11" s="167" t="s">
        <v>115</v>
      </c>
      <c r="H11" s="169"/>
      <c r="I11" s="169"/>
      <c r="J11" s="168"/>
    </row>
    <row r="12" spans="1:10" ht="12.75" customHeight="1">
      <c r="A12" s="92" t="s">
        <v>13</v>
      </c>
      <c r="B12" s="92"/>
      <c r="C12" s="92"/>
      <c r="D12" s="92"/>
      <c r="E12" s="92"/>
      <c r="F12" s="92"/>
      <c r="G12" s="92"/>
      <c r="H12" s="92"/>
      <c r="I12" s="92"/>
      <c r="J12" s="92"/>
    </row>
    <row r="13" spans="1:10" ht="2.25" customHeight="1">
      <c r="A13" s="6"/>
      <c r="B13" s="6"/>
      <c r="C13" s="6"/>
      <c r="D13" s="6"/>
      <c r="E13" s="6"/>
      <c r="F13" s="6"/>
      <c r="G13" s="6"/>
      <c r="H13" s="6"/>
      <c r="I13" s="6"/>
      <c r="J13" s="6"/>
    </row>
    <row r="14" spans="1:10" ht="12">
      <c r="A14" s="94" t="s">
        <v>12</v>
      </c>
      <c r="B14" s="94"/>
      <c r="C14" s="94"/>
      <c r="D14" s="94"/>
      <c r="E14" s="94"/>
      <c r="F14" s="94"/>
      <c r="G14" s="94"/>
      <c r="H14" s="94"/>
      <c r="I14" s="94"/>
      <c r="J14" s="94"/>
    </row>
    <row r="15" spans="1:10" ht="11.25" customHeight="1">
      <c r="A15" s="83" t="s">
        <v>1</v>
      </c>
      <c r="B15" s="83"/>
      <c r="C15" s="83"/>
      <c r="D15" s="2" t="s">
        <v>2</v>
      </c>
      <c r="E15" s="2" t="s">
        <v>95</v>
      </c>
      <c r="F15" s="83" t="s">
        <v>3</v>
      </c>
      <c r="G15" s="83"/>
      <c r="H15" s="83"/>
      <c r="I15" s="2" t="s">
        <v>2</v>
      </c>
      <c r="J15" s="2" t="s">
        <v>95</v>
      </c>
    </row>
    <row r="16" spans="1:10" ht="11.25">
      <c r="A16" s="84" t="s">
        <v>16</v>
      </c>
      <c r="B16" s="84"/>
      <c r="C16" s="84"/>
      <c r="D16" s="21">
        <f>SUM(D17:D21)</f>
        <v>263295</v>
      </c>
      <c r="E16" s="21">
        <f>SUM(E17:E21)</f>
        <v>280229</v>
      </c>
      <c r="F16" s="84" t="s">
        <v>4</v>
      </c>
      <c r="G16" s="84"/>
      <c r="H16" s="84"/>
      <c r="I16" s="24">
        <f>SUM(I17:I23)</f>
        <v>245112</v>
      </c>
      <c r="J16" s="24">
        <f>SUM(J17:J23)</f>
        <v>282260</v>
      </c>
    </row>
    <row r="17" spans="1:10" ht="11.25">
      <c r="A17" s="97" t="s">
        <v>17</v>
      </c>
      <c r="B17" s="84"/>
      <c r="C17" s="84"/>
      <c r="D17" s="3"/>
      <c r="E17" s="3"/>
      <c r="F17" s="53" t="s">
        <v>24</v>
      </c>
      <c r="G17" s="53"/>
      <c r="H17" s="53"/>
      <c r="I17" s="22">
        <v>144260</v>
      </c>
      <c r="J17" s="22">
        <v>144254</v>
      </c>
    </row>
    <row r="18" spans="1:10" ht="11.25">
      <c r="A18" s="53" t="s">
        <v>18</v>
      </c>
      <c r="B18" s="53"/>
      <c r="C18" s="53"/>
      <c r="D18" s="3"/>
      <c r="E18" s="3"/>
      <c r="F18" s="50" t="s">
        <v>25</v>
      </c>
      <c r="G18" s="51"/>
      <c r="H18" s="52"/>
      <c r="I18" s="22"/>
      <c r="J18" s="22"/>
    </row>
    <row r="19" spans="1:10" ht="11.25">
      <c r="A19" s="85" t="s">
        <v>48</v>
      </c>
      <c r="B19" s="86"/>
      <c r="C19" s="87"/>
      <c r="D19" s="48">
        <v>162542</v>
      </c>
      <c r="E19" s="48">
        <v>151368</v>
      </c>
      <c r="F19" s="50" t="s">
        <v>26</v>
      </c>
      <c r="G19" s="51"/>
      <c r="H19" s="52"/>
      <c r="I19" s="22">
        <v>5936</v>
      </c>
      <c r="J19" s="22">
        <v>7212</v>
      </c>
    </row>
    <row r="20" spans="1:10" ht="11.25">
      <c r="A20" s="88"/>
      <c r="B20" s="89"/>
      <c r="C20" s="90"/>
      <c r="D20" s="49"/>
      <c r="E20" s="49"/>
      <c r="F20" s="53" t="s">
        <v>27</v>
      </c>
      <c r="G20" s="53"/>
      <c r="H20" s="53"/>
      <c r="I20" s="22">
        <v>70210</v>
      </c>
      <c r="J20" s="22">
        <v>86608</v>
      </c>
    </row>
    <row r="21" spans="1:10" ht="11.25">
      <c r="A21" s="97" t="s">
        <v>65</v>
      </c>
      <c r="B21" s="97"/>
      <c r="C21" s="97"/>
      <c r="D21" s="20">
        <v>100753</v>
      </c>
      <c r="E21" s="20">
        <v>128861</v>
      </c>
      <c r="F21" s="53" t="s">
        <v>59</v>
      </c>
      <c r="G21" s="53"/>
      <c r="H21" s="53"/>
      <c r="I21" s="22">
        <v>24706</v>
      </c>
      <c r="J21" s="22">
        <v>44186</v>
      </c>
    </row>
    <row r="22" spans="1:10" ht="11.25">
      <c r="A22" s="84" t="s">
        <v>49</v>
      </c>
      <c r="B22" s="84"/>
      <c r="C22" s="84"/>
      <c r="D22" s="21">
        <f>SUM(D23:D25)</f>
        <v>431377</v>
      </c>
      <c r="E22" s="21">
        <f>SUM(E23:E25)</f>
        <v>549186</v>
      </c>
      <c r="F22" s="53" t="s">
        <v>28</v>
      </c>
      <c r="G22" s="53"/>
      <c r="H22" s="53"/>
      <c r="I22" s="22"/>
      <c r="J22" s="22"/>
    </row>
    <row r="23" spans="1:10" ht="11.25">
      <c r="A23" s="50" t="s">
        <v>15</v>
      </c>
      <c r="B23" s="51"/>
      <c r="C23" s="52"/>
      <c r="D23" s="20">
        <v>28685</v>
      </c>
      <c r="E23" s="20">
        <v>104056</v>
      </c>
      <c r="F23" s="53" t="s">
        <v>29</v>
      </c>
      <c r="G23" s="53"/>
      <c r="H23" s="53"/>
      <c r="I23" s="22"/>
      <c r="J23" s="22"/>
    </row>
    <row r="24" spans="1:10" ht="11.25">
      <c r="A24" s="50" t="s">
        <v>66</v>
      </c>
      <c r="B24" s="51"/>
      <c r="C24" s="52"/>
      <c r="D24" s="20">
        <v>402692</v>
      </c>
      <c r="E24" s="20">
        <v>445130</v>
      </c>
      <c r="F24" s="65" t="s">
        <v>30</v>
      </c>
      <c r="G24" s="66"/>
      <c r="H24" s="67"/>
      <c r="I24" s="137">
        <f>SUM(I26:I29)</f>
        <v>449560</v>
      </c>
      <c r="J24" s="137">
        <f>SUM(J26:J29)</f>
        <v>547155</v>
      </c>
    </row>
    <row r="25" spans="1:10" ht="11.25">
      <c r="A25" s="97" t="s">
        <v>19</v>
      </c>
      <c r="B25" s="97"/>
      <c r="C25" s="97"/>
      <c r="D25" s="20"/>
      <c r="E25" s="20"/>
      <c r="F25" s="68"/>
      <c r="G25" s="69"/>
      <c r="H25" s="70"/>
      <c r="I25" s="138"/>
      <c r="J25" s="138"/>
    </row>
    <row r="26" spans="1:10" ht="11.25">
      <c r="A26" s="84" t="s">
        <v>20</v>
      </c>
      <c r="B26" s="84"/>
      <c r="C26" s="84"/>
      <c r="D26" s="20">
        <f>D16+D22</f>
        <v>694672</v>
      </c>
      <c r="E26" s="20">
        <f>E16+E22</f>
        <v>829415</v>
      </c>
      <c r="F26" s="111" t="s">
        <v>31</v>
      </c>
      <c r="G26" s="112"/>
      <c r="H26" s="113"/>
      <c r="I26" s="22"/>
      <c r="J26" s="22">
        <v>41335</v>
      </c>
    </row>
    <row r="27" spans="1:10" ht="11.25">
      <c r="A27" s="84" t="s">
        <v>21</v>
      </c>
      <c r="B27" s="84"/>
      <c r="C27" s="84"/>
      <c r="D27" s="20"/>
      <c r="E27" s="20"/>
      <c r="F27" s="97" t="s">
        <v>32</v>
      </c>
      <c r="G27" s="97"/>
      <c r="H27" s="97"/>
      <c r="I27" s="22">
        <v>3001</v>
      </c>
      <c r="J27" s="22">
        <v>2524</v>
      </c>
    </row>
    <row r="28" spans="1:10" ht="11.25">
      <c r="A28" s="100" t="s">
        <v>22</v>
      </c>
      <c r="B28" s="100"/>
      <c r="C28" s="100"/>
      <c r="D28" s="21">
        <f>D26+D27</f>
        <v>694672</v>
      </c>
      <c r="E28" s="21">
        <f>E26+E27</f>
        <v>829415</v>
      </c>
      <c r="F28" s="53" t="s">
        <v>33</v>
      </c>
      <c r="G28" s="53"/>
      <c r="H28" s="53"/>
      <c r="I28" s="22">
        <v>432830</v>
      </c>
      <c r="J28" s="22">
        <v>503296</v>
      </c>
    </row>
    <row r="29" spans="1:10" ht="11.25">
      <c r="A29" s="100" t="s">
        <v>23</v>
      </c>
      <c r="B29" s="100"/>
      <c r="C29" s="100"/>
      <c r="D29" s="23">
        <v>4691</v>
      </c>
      <c r="E29" s="23">
        <v>162495</v>
      </c>
      <c r="F29" s="53" t="s">
        <v>34</v>
      </c>
      <c r="G29" s="53"/>
      <c r="H29" s="53"/>
      <c r="I29" s="22">
        <v>13729</v>
      </c>
      <c r="J29" s="22"/>
    </row>
    <row r="30" spans="1:10" ht="3.75" customHeight="1">
      <c r="A30" s="15"/>
      <c r="B30" s="15"/>
      <c r="C30" s="15"/>
      <c r="D30" s="11"/>
      <c r="E30" s="11"/>
      <c r="F30" s="139" t="s">
        <v>35</v>
      </c>
      <c r="G30" s="139"/>
      <c r="H30" s="139"/>
      <c r="I30" s="62">
        <f>I16+I24</f>
        <v>694672</v>
      </c>
      <c r="J30" s="62">
        <f>J16+J24</f>
        <v>829415</v>
      </c>
    </row>
    <row r="31" spans="1:11" ht="10.5" customHeight="1">
      <c r="A31" s="101" t="s">
        <v>50</v>
      </c>
      <c r="B31" s="102"/>
      <c r="C31" s="102"/>
      <c r="D31" s="102"/>
      <c r="E31" s="102"/>
      <c r="F31" s="139"/>
      <c r="G31" s="139"/>
      <c r="H31" s="139"/>
      <c r="I31" s="63"/>
      <c r="J31" s="63"/>
      <c r="K31" s="1" t="s">
        <v>46</v>
      </c>
    </row>
    <row r="32" spans="1:10" ht="12" customHeight="1">
      <c r="A32" s="103"/>
      <c r="B32" s="103"/>
      <c r="C32" s="103"/>
      <c r="D32" s="103"/>
      <c r="E32" s="104"/>
      <c r="F32" s="156" t="s">
        <v>36</v>
      </c>
      <c r="G32" s="157"/>
      <c r="H32" s="157"/>
      <c r="I32" s="48"/>
      <c r="J32" s="48">
        <v>162495</v>
      </c>
    </row>
    <row r="33" spans="1:10" ht="4.5" customHeight="1">
      <c r="A33" s="146" t="s">
        <v>70</v>
      </c>
      <c r="B33" s="147"/>
      <c r="C33" s="148"/>
      <c r="D33" s="154" t="s">
        <v>2</v>
      </c>
      <c r="E33" s="154" t="s">
        <v>95</v>
      </c>
      <c r="F33" s="158"/>
      <c r="G33" s="158"/>
      <c r="H33" s="158"/>
      <c r="I33" s="56"/>
      <c r="J33" s="56"/>
    </row>
    <row r="34" spans="1:10" ht="5.25" customHeight="1">
      <c r="A34" s="149"/>
      <c r="B34" s="136"/>
      <c r="C34" s="150"/>
      <c r="D34" s="155"/>
      <c r="E34" s="155"/>
      <c r="F34" s="17"/>
      <c r="G34" s="17"/>
      <c r="H34" s="17"/>
      <c r="I34" s="17"/>
      <c r="J34" s="17"/>
    </row>
    <row r="35" spans="1:10" ht="9.75" customHeight="1">
      <c r="A35" s="151"/>
      <c r="B35" s="152"/>
      <c r="C35" s="153"/>
      <c r="D35" s="49"/>
      <c r="E35" s="49"/>
      <c r="F35" s="102" t="s">
        <v>11</v>
      </c>
      <c r="G35" s="102"/>
      <c r="H35" s="102"/>
      <c r="I35" s="102"/>
      <c r="J35" s="102"/>
    </row>
    <row r="36" spans="1:10" ht="14.25" customHeight="1">
      <c r="A36" s="50" t="s">
        <v>54</v>
      </c>
      <c r="B36" s="51"/>
      <c r="C36" s="52"/>
      <c r="D36" s="23">
        <v>767339</v>
      </c>
      <c r="E36" s="23">
        <v>934640</v>
      </c>
      <c r="F36" s="102"/>
      <c r="G36" s="102"/>
      <c r="H36" s="102"/>
      <c r="I36" s="102"/>
      <c r="J36" s="102"/>
    </row>
    <row r="37" spans="1:10" ht="12" customHeight="1">
      <c r="A37" s="50" t="s">
        <v>53</v>
      </c>
      <c r="B37" s="51"/>
      <c r="C37" s="52"/>
      <c r="D37" s="23">
        <v>847915</v>
      </c>
      <c r="E37" s="23">
        <v>999624</v>
      </c>
      <c r="F37" s="57" t="s">
        <v>73</v>
      </c>
      <c r="G37" s="84"/>
      <c r="H37" s="84"/>
      <c r="I37" s="115" t="s">
        <v>2</v>
      </c>
      <c r="J37" s="115" t="s">
        <v>95</v>
      </c>
    </row>
    <row r="38" spans="1:10" ht="11.25" customHeight="1">
      <c r="A38" s="50" t="s">
        <v>51</v>
      </c>
      <c r="B38" s="51"/>
      <c r="C38" s="52"/>
      <c r="D38" s="23">
        <f>D36-D37</f>
        <v>-80576</v>
      </c>
      <c r="E38" s="23">
        <f>E36-E37</f>
        <v>-64984</v>
      </c>
      <c r="F38" s="84"/>
      <c r="G38" s="84"/>
      <c r="H38" s="84"/>
      <c r="I38" s="115"/>
      <c r="J38" s="115"/>
    </row>
    <row r="39" spans="1:10" ht="12.75" customHeight="1">
      <c r="A39" s="121" t="s">
        <v>71</v>
      </c>
      <c r="B39" s="122"/>
      <c r="C39" s="123"/>
      <c r="D39" s="47"/>
      <c r="E39" s="47"/>
      <c r="F39" s="50" t="s">
        <v>5</v>
      </c>
      <c r="G39" s="51"/>
      <c r="H39" s="52"/>
      <c r="I39" s="23">
        <v>662855</v>
      </c>
      <c r="J39" s="23">
        <v>856783</v>
      </c>
    </row>
    <row r="40" spans="1:10" ht="12.75" customHeight="1">
      <c r="A40" s="124"/>
      <c r="B40" s="76"/>
      <c r="C40" s="77"/>
      <c r="D40" s="47"/>
      <c r="E40" s="47"/>
      <c r="F40" s="53" t="s">
        <v>62</v>
      </c>
      <c r="G40" s="53"/>
      <c r="H40" s="53"/>
      <c r="I40" s="23">
        <v>676464</v>
      </c>
      <c r="J40" s="23">
        <v>897616</v>
      </c>
    </row>
    <row r="41" spans="1:16" ht="12.75" customHeight="1">
      <c r="A41" s="108" t="s">
        <v>52</v>
      </c>
      <c r="B41" s="109"/>
      <c r="C41" s="110"/>
      <c r="D41" s="23">
        <v>681</v>
      </c>
      <c r="E41" s="23">
        <v>28599</v>
      </c>
      <c r="F41" s="53" t="s">
        <v>60</v>
      </c>
      <c r="G41" s="53"/>
      <c r="H41" s="53"/>
      <c r="I41" s="23">
        <f>+I39-I40</f>
        <v>-13609</v>
      </c>
      <c r="J41" s="23">
        <f>+J39-J40</f>
        <v>-40833</v>
      </c>
      <c r="L41" s="12"/>
      <c r="M41" s="12"/>
      <c r="N41" s="12"/>
      <c r="O41" s="12"/>
      <c r="P41" s="12"/>
    </row>
    <row r="42" spans="1:16" ht="12.75" customHeight="1">
      <c r="A42" s="85" t="s">
        <v>55</v>
      </c>
      <c r="B42" s="105"/>
      <c r="C42" s="106"/>
      <c r="D42" s="23">
        <v>34854</v>
      </c>
      <c r="E42" s="23">
        <v>32784</v>
      </c>
      <c r="F42" s="53" t="s">
        <v>37</v>
      </c>
      <c r="G42" s="53"/>
      <c r="H42" s="53"/>
      <c r="I42" s="23">
        <v>65234</v>
      </c>
      <c r="J42" s="23">
        <v>68121</v>
      </c>
      <c r="L42" s="7"/>
      <c r="M42" s="13"/>
      <c r="N42" s="13"/>
      <c r="O42" s="4"/>
      <c r="P42" s="4"/>
    </row>
    <row r="43" spans="1:16" ht="12.75" customHeight="1">
      <c r="A43" s="50" t="s">
        <v>51</v>
      </c>
      <c r="B43" s="51"/>
      <c r="C43" s="52"/>
      <c r="D43" s="23">
        <f>D41-D42</f>
        <v>-34173</v>
      </c>
      <c r="E43" s="23">
        <f>E41-E42</f>
        <v>-4185</v>
      </c>
      <c r="F43" s="53" t="s">
        <v>38</v>
      </c>
      <c r="G43" s="53"/>
      <c r="H43" s="53"/>
      <c r="I43" s="23">
        <v>36858</v>
      </c>
      <c r="J43" s="23">
        <v>60717</v>
      </c>
      <c r="L43" s="13"/>
      <c r="M43" s="13"/>
      <c r="N43" s="13"/>
      <c r="O43" s="4"/>
      <c r="P43" s="4"/>
    </row>
    <row r="44" spans="1:16" ht="12.75" customHeight="1">
      <c r="A44" s="57" t="s">
        <v>72</v>
      </c>
      <c r="B44" s="57"/>
      <c r="C44" s="57"/>
      <c r="D44" s="48"/>
      <c r="E44" s="48"/>
      <c r="F44" s="74" t="s">
        <v>39</v>
      </c>
      <c r="G44" s="74"/>
      <c r="H44" s="74"/>
      <c r="I44" s="23">
        <v>73426</v>
      </c>
      <c r="J44" s="23">
        <v>67633</v>
      </c>
      <c r="L44" s="4"/>
      <c r="M44" s="4"/>
      <c r="N44" s="4"/>
      <c r="O44" s="11"/>
      <c r="P44" s="11"/>
    </row>
    <row r="45" spans="1:16" ht="11.25" customHeight="1">
      <c r="A45" s="57"/>
      <c r="B45" s="57"/>
      <c r="C45" s="57"/>
      <c r="D45" s="56"/>
      <c r="E45" s="56"/>
      <c r="F45" s="75" t="s">
        <v>40</v>
      </c>
      <c r="G45" s="76"/>
      <c r="H45" s="77"/>
      <c r="I45" s="23">
        <v>50276</v>
      </c>
      <c r="J45" s="23">
        <v>3177</v>
      </c>
      <c r="L45" s="4"/>
      <c r="M45" s="4"/>
      <c r="N45" s="4"/>
      <c r="O45" s="11"/>
      <c r="P45" s="11"/>
    </row>
    <row r="46" spans="1:16" ht="13.5" customHeight="1">
      <c r="A46" s="85" t="s">
        <v>56</v>
      </c>
      <c r="B46" s="105"/>
      <c r="C46" s="106"/>
      <c r="D46" s="23"/>
      <c r="E46" s="23">
        <v>17100</v>
      </c>
      <c r="F46" s="50" t="s">
        <v>74</v>
      </c>
      <c r="G46" s="51"/>
      <c r="H46" s="52"/>
      <c r="I46" s="23">
        <f>+I41+I42-I43+I44-I45</f>
        <v>37917</v>
      </c>
      <c r="J46" s="23">
        <f>+J41+J42-J43+J44-J45</f>
        <v>31027</v>
      </c>
      <c r="L46" s="4"/>
      <c r="M46" s="4"/>
      <c r="N46" s="4"/>
      <c r="O46" s="11"/>
      <c r="P46" s="11"/>
    </row>
    <row r="47" spans="1:16" ht="12" customHeight="1">
      <c r="A47" s="85" t="s">
        <v>57</v>
      </c>
      <c r="B47" s="105"/>
      <c r="C47" s="106"/>
      <c r="D47" s="23">
        <v>412</v>
      </c>
      <c r="E47" s="23">
        <v>5236</v>
      </c>
      <c r="F47" s="140" t="s">
        <v>41</v>
      </c>
      <c r="G47" s="141"/>
      <c r="H47" s="142"/>
      <c r="I47" s="48"/>
      <c r="J47" s="48"/>
      <c r="K47" s="136"/>
      <c r="L47" s="136"/>
      <c r="M47" s="136"/>
      <c r="N47" s="4"/>
      <c r="O47" s="11"/>
      <c r="P47" s="11"/>
    </row>
    <row r="48" spans="1:16" ht="13.5" customHeight="1">
      <c r="A48" s="50" t="s">
        <v>51</v>
      </c>
      <c r="B48" s="51"/>
      <c r="C48" s="52"/>
      <c r="D48" s="23">
        <f>D46-D47</f>
        <v>-412</v>
      </c>
      <c r="E48" s="23">
        <f>E46-E47</f>
        <v>11864</v>
      </c>
      <c r="F48" s="143"/>
      <c r="G48" s="144"/>
      <c r="H48" s="145"/>
      <c r="I48" s="56"/>
      <c r="J48" s="56"/>
      <c r="K48" s="64"/>
      <c r="L48" s="64"/>
      <c r="M48" s="64"/>
      <c r="N48" s="4"/>
      <c r="O48" s="11"/>
      <c r="P48" s="11"/>
    </row>
    <row r="49" spans="1:16" ht="13.5" customHeight="1">
      <c r="A49" s="71" t="s">
        <v>68</v>
      </c>
      <c r="B49" s="72"/>
      <c r="C49" s="73"/>
      <c r="D49" s="25">
        <f>D36+D41+D46</f>
        <v>768020</v>
      </c>
      <c r="E49" s="25">
        <f>E36+E41+E46</f>
        <v>980339</v>
      </c>
      <c r="F49" s="53" t="s">
        <v>42</v>
      </c>
      <c r="G49" s="53"/>
      <c r="H49" s="53"/>
      <c r="I49" s="23"/>
      <c r="J49" s="23"/>
      <c r="K49" s="64"/>
      <c r="L49" s="64"/>
      <c r="M49" s="64"/>
      <c r="N49" s="14"/>
      <c r="O49" s="4"/>
      <c r="P49" s="4"/>
    </row>
    <row r="50" spans="1:16" ht="13.5" customHeight="1">
      <c r="A50" s="71" t="s">
        <v>67</v>
      </c>
      <c r="B50" s="72"/>
      <c r="C50" s="73"/>
      <c r="D50" s="25">
        <f>D37+D42+D47</f>
        <v>883181</v>
      </c>
      <c r="E50" s="25">
        <f>E37+E42+E47</f>
        <v>1037644</v>
      </c>
      <c r="F50" s="159" t="s">
        <v>43</v>
      </c>
      <c r="G50" s="160"/>
      <c r="H50" s="161"/>
      <c r="I50" s="23"/>
      <c r="J50" s="23"/>
      <c r="K50" s="10"/>
      <c r="L50" s="10"/>
      <c r="M50" s="10"/>
      <c r="N50" s="14"/>
      <c r="O50" s="4"/>
      <c r="P50" s="4"/>
    </row>
    <row r="51" spans="1:16" ht="13.5" customHeight="1">
      <c r="A51" s="59" t="s">
        <v>58</v>
      </c>
      <c r="B51" s="60"/>
      <c r="C51" s="61"/>
      <c r="D51" s="25">
        <f>D49-D50</f>
        <v>-115161</v>
      </c>
      <c r="E51" s="25">
        <f>E49-E50</f>
        <v>-57305</v>
      </c>
      <c r="F51" s="116" t="s">
        <v>61</v>
      </c>
      <c r="G51" s="117"/>
      <c r="H51" s="118"/>
      <c r="I51" s="47"/>
      <c r="J51" s="47"/>
      <c r="L51" s="14"/>
      <c r="M51" s="7"/>
      <c r="N51" s="7"/>
      <c r="O51" s="4"/>
      <c r="P51" s="4"/>
    </row>
    <row r="52" spans="1:16" ht="7.5" customHeight="1">
      <c r="A52" s="121" t="s">
        <v>45</v>
      </c>
      <c r="B52" s="122"/>
      <c r="C52" s="123"/>
      <c r="D52" s="62">
        <v>311478</v>
      </c>
      <c r="E52" s="62">
        <v>213447</v>
      </c>
      <c r="F52" s="75"/>
      <c r="G52" s="119"/>
      <c r="H52" s="120"/>
      <c r="I52" s="47"/>
      <c r="J52" s="47"/>
      <c r="L52" s="4"/>
      <c r="M52" s="4"/>
      <c r="N52" s="4"/>
      <c r="O52" s="4"/>
      <c r="P52" s="4"/>
    </row>
    <row r="53" spans="1:16" ht="12.75" customHeight="1">
      <c r="A53" s="124"/>
      <c r="B53" s="76"/>
      <c r="C53" s="77"/>
      <c r="D53" s="63"/>
      <c r="E53" s="63"/>
      <c r="F53" s="121" t="s">
        <v>63</v>
      </c>
      <c r="G53" s="122"/>
      <c r="H53" s="123"/>
      <c r="I53" s="47">
        <f>+I46+I49-I50</f>
        <v>37917</v>
      </c>
      <c r="J53" s="47">
        <f>+J46+J49-J50</f>
        <v>31027</v>
      </c>
      <c r="L53" s="15"/>
      <c r="M53" s="15"/>
      <c r="N53" s="15"/>
      <c r="O53" s="11"/>
      <c r="P53" s="11"/>
    </row>
    <row r="54" spans="1:16" ht="8.25" customHeight="1">
      <c r="A54" s="121" t="s">
        <v>102</v>
      </c>
      <c r="B54" s="122"/>
      <c r="C54" s="123"/>
      <c r="D54" s="62">
        <v>49478</v>
      </c>
      <c r="E54" s="62">
        <v>39817</v>
      </c>
      <c r="F54" s="124"/>
      <c r="G54" s="76"/>
      <c r="H54" s="77"/>
      <c r="I54" s="47"/>
      <c r="J54" s="47"/>
      <c r="L54" s="4"/>
      <c r="M54" s="4"/>
      <c r="N54" s="4"/>
      <c r="O54" s="11"/>
      <c r="P54" s="11"/>
    </row>
    <row r="55" spans="1:16" ht="13.5" customHeight="1">
      <c r="A55" s="124"/>
      <c r="B55" s="76"/>
      <c r="C55" s="77"/>
      <c r="D55" s="63"/>
      <c r="E55" s="63"/>
      <c r="F55" s="100" t="s">
        <v>44</v>
      </c>
      <c r="G55" s="100"/>
      <c r="H55" s="100"/>
      <c r="I55" s="23">
        <v>3729</v>
      </c>
      <c r="J55" s="23">
        <v>2452</v>
      </c>
      <c r="L55" s="14"/>
      <c r="M55" s="14"/>
      <c r="N55" s="14"/>
      <c r="O55" s="4"/>
      <c r="P55" s="4"/>
    </row>
    <row r="56" spans="1:16" ht="13.5" customHeight="1">
      <c r="A56" s="121" t="s">
        <v>103</v>
      </c>
      <c r="B56" s="122"/>
      <c r="C56" s="123"/>
      <c r="D56" s="62">
        <v>32348</v>
      </c>
      <c r="E56" s="62">
        <v>60425</v>
      </c>
      <c r="F56" s="162" t="s">
        <v>69</v>
      </c>
      <c r="G56" s="66"/>
      <c r="H56" s="67"/>
      <c r="I56" s="48">
        <f>+I53-I55</f>
        <v>34188</v>
      </c>
      <c r="J56" s="48">
        <f>+J53-J55</f>
        <v>28575</v>
      </c>
      <c r="L56" s="14"/>
      <c r="M56" s="14"/>
      <c r="N56" s="14"/>
      <c r="O56" s="4"/>
      <c r="P56" s="4"/>
    </row>
    <row r="57" spans="1:16" ht="13.5" customHeight="1">
      <c r="A57" s="124"/>
      <c r="B57" s="76"/>
      <c r="C57" s="77"/>
      <c r="D57" s="63"/>
      <c r="E57" s="63"/>
      <c r="F57" s="68"/>
      <c r="G57" s="69"/>
      <c r="H57" s="70"/>
      <c r="I57" s="56"/>
      <c r="J57" s="56"/>
      <c r="L57" s="14"/>
      <c r="M57" s="14"/>
      <c r="N57" s="14"/>
      <c r="O57" s="4"/>
      <c r="P57" s="4"/>
    </row>
    <row r="58" spans="1:16" ht="14.25" customHeight="1">
      <c r="A58" s="57" t="s">
        <v>101</v>
      </c>
      <c r="B58" s="57"/>
      <c r="C58" s="57"/>
      <c r="D58" s="58">
        <f>+D49-D50+D52+D54-D56</f>
        <v>213447</v>
      </c>
      <c r="E58" s="58">
        <f>+E49-E50+E52+E54-E56</f>
        <v>135534</v>
      </c>
      <c r="F58" s="26"/>
      <c r="G58" s="27"/>
      <c r="H58" s="28"/>
      <c r="I58" s="47"/>
      <c r="J58" s="47"/>
      <c r="L58" s="14"/>
      <c r="M58" s="16"/>
      <c r="N58" s="16"/>
      <c r="O58" s="4"/>
      <c r="P58" s="4"/>
    </row>
    <row r="59" spans="1:16" ht="5.25" customHeight="1">
      <c r="A59" s="57"/>
      <c r="B59" s="57"/>
      <c r="C59" s="57"/>
      <c r="D59" s="58"/>
      <c r="E59" s="58"/>
      <c r="F59" s="29"/>
      <c r="G59" s="30"/>
      <c r="H59" s="31"/>
      <c r="I59" s="47"/>
      <c r="J59" s="47"/>
      <c r="L59" s="7"/>
      <c r="M59" s="7"/>
      <c r="N59" s="7"/>
      <c r="O59" s="4"/>
      <c r="P59" s="4"/>
    </row>
    <row r="60" spans="1:16" ht="9" customHeight="1">
      <c r="A60" s="7"/>
      <c r="B60" s="7"/>
      <c r="C60" s="7"/>
      <c r="D60" s="4"/>
      <c r="E60" s="4"/>
      <c r="F60" s="8"/>
      <c r="G60" s="8"/>
      <c r="H60" s="8"/>
      <c r="I60" s="4"/>
      <c r="J60" s="4"/>
      <c r="L60" s="4"/>
      <c r="M60" s="4"/>
      <c r="N60" s="4"/>
      <c r="O60" s="11"/>
      <c r="P60" s="11"/>
    </row>
    <row r="61" spans="1:16" ht="11.25" customHeight="1">
      <c r="A61" s="94" t="s">
        <v>92</v>
      </c>
      <c r="B61" s="94"/>
      <c r="C61" s="94"/>
      <c r="D61" s="94"/>
      <c r="E61" s="94"/>
      <c r="F61" s="94"/>
      <c r="G61" s="94"/>
      <c r="H61" s="94"/>
      <c r="I61" s="94"/>
      <c r="J61" s="94"/>
      <c r="L61" s="4"/>
      <c r="M61" s="4"/>
      <c r="N61" s="4"/>
      <c r="O61" s="4"/>
      <c r="P61" s="4"/>
    </row>
    <row r="62" spans="1:16" ht="11.25" customHeight="1">
      <c r="A62" s="46"/>
      <c r="B62" s="46"/>
      <c r="C62" s="40" t="s">
        <v>96</v>
      </c>
      <c r="D62" s="40"/>
      <c r="E62" s="40"/>
      <c r="F62" s="40"/>
      <c r="G62" s="55" t="s">
        <v>95</v>
      </c>
      <c r="H62" s="55"/>
      <c r="I62" s="55"/>
      <c r="J62" s="55"/>
      <c r="L62" s="4"/>
      <c r="M62" s="4"/>
      <c r="N62" s="4"/>
      <c r="O62" s="4"/>
      <c r="P62" s="4"/>
    </row>
    <row r="63" spans="1:16" ht="11.25" customHeight="1">
      <c r="A63" s="46"/>
      <c r="B63" s="46"/>
      <c r="C63" s="41" t="s">
        <v>82</v>
      </c>
      <c r="D63" s="41" t="s">
        <v>83</v>
      </c>
      <c r="E63" s="41" t="s">
        <v>84</v>
      </c>
      <c r="F63" s="41" t="s">
        <v>85</v>
      </c>
      <c r="G63" s="41" t="s">
        <v>82</v>
      </c>
      <c r="H63" s="41" t="s">
        <v>83</v>
      </c>
      <c r="I63" s="41" t="s">
        <v>84</v>
      </c>
      <c r="J63" s="41" t="s">
        <v>85</v>
      </c>
      <c r="L63" s="4"/>
      <c r="M63" s="4"/>
      <c r="N63" s="4"/>
      <c r="O63" s="4"/>
      <c r="P63" s="4"/>
    </row>
    <row r="64" spans="1:16" ht="11.25" customHeight="1">
      <c r="A64" s="46"/>
      <c r="B64" s="46"/>
      <c r="C64" s="40"/>
      <c r="D64" s="40"/>
      <c r="E64" s="40"/>
      <c r="F64" s="40"/>
      <c r="G64" s="40"/>
      <c r="H64" s="40"/>
      <c r="I64" s="40"/>
      <c r="J64" s="40"/>
      <c r="L64" s="7"/>
      <c r="M64" s="7"/>
      <c r="N64" s="7"/>
      <c r="O64" s="4"/>
      <c r="P64" s="4"/>
    </row>
    <row r="65" spans="1:16" ht="11.25" customHeight="1">
      <c r="A65" s="46"/>
      <c r="B65" s="46"/>
      <c r="C65" s="40"/>
      <c r="D65" s="40"/>
      <c r="E65" s="40"/>
      <c r="F65" s="40"/>
      <c r="G65" s="40"/>
      <c r="H65" s="40"/>
      <c r="I65" s="40"/>
      <c r="J65" s="40"/>
      <c r="L65" s="7"/>
      <c r="M65" s="7"/>
      <c r="N65" s="7"/>
      <c r="O65" s="4"/>
      <c r="P65" s="4"/>
    </row>
    <row r="66" spans="1:16" ht="11.25" customHeight="1">
      <c r="A66" s="54" t="s">
        <v>75</v>
      </c>
      <c r="B66" s="54"/>
      <c r="C66" s="32"/>
      <c r="D66" s="33"/>
      <c r="E66" s="33"/>
      <c r="F66" s="34">
        <f>+C66+D66-E66</f>
        <v>0</v>
      </c>
      <c r="G66" s="34">
        <v>144061</v>
      </c>
      <c r="H66" s="34"/>
      <c r="I66" s="22"/>
      <c r="J66" s="22">
        <f>+G66+H66-I66</f>
        <v>144061</v>
      </c>
      <c r="L66" s="7"/>
      <c r="M66" s="7"/>
      <c r="N66" s="7"/>
      <c r="O66" s="11"/>
      <c r="P66" s="11"/>
    </row>
    <row r="67" spans="1:10" ht="11.25" customHeight="1">
      <c r="A67" s="54" t="s">
        <v>76</v>
      </c>
      <c r="B67" s="54"/>
      <c r="C67" s="32"/>
      <c r="D67" s="33"/>
      <c r="E67" s="33"/>
      <c r="F67" s="34">
        <f>+C67+D67-E67</f>
        <v>0</v>
      </c>
      <c r="G67" s="34">
        <v>199</v>
      </c>
      <c r="H67" s="34"/>
      <c r="I67" s="22">
        <v>6</v>
      </c>
      <c r="J67" s="22">
        <f>+G67+H67-I67</f>
        <v>193</v>
      </c>
    </row>
    <row r="68" spans="1:10" ht="11.25" customHeight="1">
      <c r="A68" s="54" t="s">
        <v>77</v>
      </c>
      <c r="B68" s="54"/>
      <c r="C68" s="32"/>
      <c r="D68" s="33"/>
      <c r="E68" s="33"/>
      <c r="F68" s="34">
        <f>+C68+D68-E68</f>
        <v>0</v>
      </c>
      <c r="G68" s="34"/>
      <c r="H68" s="34"/>
      <c r="I68" s="22"/>
      <c r="J68" s="22">
        <f>+G68+H68-I68</f>
        <v>0</v>
      </c>
    </row>
    <row r="69" spans="1:10" ht="11.25" customHeight="1">
      <c r="A69" s="18" t="s">
        <v>78</v>
      </c>
      <c r="B69" s="18"/>
      <c r="C69" s="34"/>
      <c r="D69" s="33"/>
      <c r="E69" s="33"/>
      <c r="F69" s="34">
        <f>+C69+D69-E69</f>
        <v>0</v>
      </c>
      <c r="G69" s="34"/>
      <c r="H69" s="34"/>
      <c r="I69" s="22"/>
      <c r="J69" s="22">
        <f>+G69+H69-I69</f>
        <v>0</v>
      </c>
    </row>
    <row r="70" spans="1:10" ht="9.75" customHeight="1">
      <c r="A70" s="42" t="s">
        <v>79</v>
      </c>
      <c r="B70" s="43"/>
      <c r="C70" s="38">
        <f aca="true" t="shared" si="0" ref="C70:J70">+C66+C67+C68-C69</f>
        <v>0</v>
      </c>
      <c r="D70" s="38">
        <f t="shared" si="0"/>
        <v>0</v>
      </c>
      <c r="E70" s="38">
        <f t="shared" si="0"/>
        <v>0</v>
      </c>
      <c r="F70" s="38">
        <f t="shared" si="0"/>
        <v>0</v>
      </c>
      <c r="G70" s="38">
        <f t="shared" si="0"/>
        <v>144260</v>
      </c>
      <c r="H70" s="38">
        <f t="shared" si="0"/>
        <v>0</v>
      </c>
      <c r="I70" s="38">
        <f t="shared" si="0"/>
        <v>6</v>
      </c>
      <c r="J70" s="38">
        <f t="shared" si="0"/>
        <v>144254</v>
      </c>
    </row>
    <row r="71" spans="1:10" ht="14.25" customHeight="1">
      <c r="A71" s="43"/>
      <c r="B71" s="43"/>
      <c r="C71" s="35"/>
      <c r="D71" s="35"/>
      <c r="E71" s="35"/>
      <c r="F71" s="35"/>
      <c r="G71" s="35"/>
      <c r="H71" s="35"/>
      <c r="I71" s="35"/>
      <c r="J71" s="35"/>
    </row>
    <row r="72" spans="1:10" ht="11.25" customHeight="1">
      <c r="A72" s="39" t="s">
        <v>80</v>
      </c>
      <c r="B72" s="39"/>
      <c r="C72" s="34"/>
      <c r="D72" s="33"/>
      <c r="E72" s="33"/>
      <c r="F72" s="34"/>
      <c r="G72" s="34"/>
      <c r="H72" s="34"/>
      <c r="I72" s="22"/>
      <c r="J72" s="22"/>
    </row>
    <row r="73" spans="1:10" ht="11.25" customHeight="1">
      <c r="A73" s="39" t="s">
        <v>81</v>
      </c>
      <c r="B73" s="39"/>
      <c r="C73" s="34"/>
      <c r="D73" s="33"/>
      <c r="E73" s="33"/>
      <c r="F73" s="34">
        <f aca="true" t="shared" si="1" ref="F73:F78">+C73+D73-E73</f>
        <v>0</v>
      </c>
      <c r="G73" s="34">
        <v>5936</v>
      </c>
      <c r="H73" s="34">
        <v>1276</v>
      </c>
      <c r="I73" s="22"/>
      <c r="J73" s="22">
        <f aca="true" t="shared" si="2" ref="J73:J78">+G73+H73-I73</f>
        <v>7212</v>
      </c>
    </row>
    <row r="74" spans="1:10" ht="12" customHeight="1">
      <c r="A74" s="18" t="s">
        <v>86</v>
      </c>
      <c r="B74" s="18"/>
      <c r="C74" s="34"/>
      <c r="D74" s="33"/>
      <c r="E74" s="33"/>
      <c r="F74" s="34">
        <f t="shared" si="1"/>
        <v>0</v>
      </c>
      <c r="G74" s="34">
        <v>70210</v>
      </c>
      <c r="H74" s="34">
        <v>16398</v>
      </c>
      <c r="I74" s="22"/>
      <c r="J74" s="22">
        <f t="shared" si="2"/>
        <v>86608</v>
      </c>
    </row>
    <row r="75" spans="1:10" ht="11.25" customHeight="1">
      <c r="A75" s="43" t="s">
        <v>87</v>
      </c>
      <c r="B75" s="43"/>
      <c r="C75" s="34">
        <f>+C72+C73+C74</f>
        <v>0</v>
      </c>
      <c r="D75" s="34">
        <f>+D72+D73+D74</f>
        <v>0</v>
      </c>
      <c r="E75" s="34">
        <f>+E72+E73+E74</f>
        <v>0</v>
      </c>
      <c r="F75" s="34">
        <f t="shared" si="1"/>
        <v>0</v>
      </c>
      <c r="G75" s="34">
        <f>+G72+G73+G74</f>
        <v>76146</v>
      </c>
      <c r="H75" s="34">
        <f>+H72+H73+H74</f>
        <v>17674</v>
      </c>
      <c r="I75" s="34">
        <f>+I72+I73+I74</f>
        <v>0</v>
      </c>
      <c r="J75" s="22">
        <f t="shared" si="2"/>
        <v>93820</v>
      </c>
    </row>
    <row r="76" spans="1:10" ht="11.25" customHeight="1">
      <c r="A76" s="39" t="s">
        <v>88</v>
      </c>
      <c r="B76" s="39"/>
      <c r="C76" s="34"/>
      <c r="D76" s="33"/>
      <c r="E76" s="33"/>
      <c r="F76" s="34">
        <f t="shared" si="1"/>
        <v>0</v>
      </c>
      <c r="G76" s="34">
        <v>24706</v>
      </c>
      <c r="H76" s="34">
        <v>29136</v>
      </c>
      <c r="I76" s="36">
        <v>9656</v>
      </c>
      <c r="J76" s="22">
        <f t="shared" si="2"/>
        <v>44186</v>
      </c>
    </row>
    <row r="77" spans="1:10" ht="11.25" customHeight="1">
      <c r="A77" s="135" t="s">
        <v>89</v>
      </c>
      <c r="B77" s="135"/>
      <c r="C77" s="22"/>
      <c r="D77" s="22"/>
      <c r="E77" s="22"/>
      <c r="F77" s="34">
        <f t="shared" si="1"/>
        <v>0</v>
      </c>
      <c r="G77" s="22"/>
      <c r="H77" s="22"/>
      <c r="I77" s="37"/>
      <c r="J77" s="22">
        <f t="shared" si="2"/>
        <v>0</v>
      </c>
    </row>
    <row r="78" spans="1:10" ht="12" customHeight="1">
      <c r="A78" s="19" t="s">
        <v>90</v>
      </c>
      <c r="B78" s="19"/>
      <c r="C78" s="22">
        <f>+C70+C75+C76-C77</f>
        <v>0</v>
      </c>
      <c r="D78" s="22">
        <f>+D70+D75+D76-D77</f>
        <v>0</v>
      </c>
      <c r="E78" s="22">
        <f>+E70+E75+E76-E77</f>
        <v>0</v>
      </c>
      <c r="F78" s="34">
        <f t="shared" si="1"/>
        <v>0</v>
      </c>
      <c r="G78" s="22">
        <f>+G70+G75+G76-G77</f>
        <v>245112</v>
      </c>
      <c r="H78" s="22">
        <f>+H70+H75+H76-H77</f>
        <v>46810</v>
      </c>
      <c r="I78" s="22">
        <f>+I70+I75+I76-I77</f>
        <v>9662</v>
      </c>
      <c r="J78" s="22">
        <f t="shared" si="2"/>
        <v>282260</v>
      </c>
    </row>
    <row r="79" spans="1:10" ht="12" customHeight="1">
      <c r="A79" s="42" t="s">
        <v>91</v>
      </c>
      <c r="B79" s="43"/>
      <c r="C79" s="48"/>
      <c r="D79" s="48"/>
      <c r="E79" s="48"/>
      <c r="F79" s="48"/>
      <c r="G79" s="48"/>
      <c r="H79" s="48"/>
      <c r="I79" s="44"/>
      <c r="J79" s="44"/>
    </row>
    <row r="80" spans="1:10" ht="12" customHeight="1">
      <c r="A80" s="43"/>
      <c r="B80" s="43"/>
      <c r="C80" s="56"/>
      <c r="D80" s="56"/>
      <c r="E80" s="56"/>
      <c r="F80" s="56"/>
      <c r="G80" s="56"/>
      <c r="H80" s="56"/>
      <c r="I80" s="45"/>
      <c r="J80" s="45"/>
    </row>
    <row r="81" spans="1:10" ht="176.25" customHeight="1">
      <c r="A81" s="98" t="s">
        <v>105</v>
      </c>
      <c r="B81" s="99"/>
      <c r="C81" s="99"/>
      <c r="D81" s="99"/>
      <c r="E81" s="99"/>
      <c r="F81" s="99"/>
      <c r="G81" s="99"/>
      <c r="H81" s="99"/>
      <c r="I81" s="99"/>
      <c r="J81" s="99"/>
    </row>
    <row r="82" spans="1:10" ht="4.5" customHeight="1">
      <c r="A82" s="82"/>
      <c r="B82" s="82"/>
      <c r="C82" s="82"/>
      <c r="D82" s="82"/>
      <c r="E82" s="82"/>
      <c r="F82" s="82"/>
      <c r="G82" s="82"/>
      <c r="H82" s="82"/>
      <c r="I82" s="82"/>
      <c r="J82" s="82"/>
    </row>
    <row r="83" spans="1:10" ht="36" customHeight="1">
      <c r="A83" s="133" t="s">
        <v>14</v>
      </c>
      <c r="B83" s="134"/>
      <c r="C83" s="134"/>
      <c r="D83" s="134"/>
      <c r="E83" s="134"/>
      <c r="F83" s="134"/>
      <c r="G83" s="134"/>
      <c r="H83" s="134"/>
      <c r="I83" s="134"/>
      <c r="J83" s="134"/>
    </row>
    <row r="84" spans="1:10" ht="11.25">
      <c r="A84" s="163" t="s">
        <v>106</v>
      </c>
      <c r="B84" s="164"/>
      <c r="C84" s="164"/>
      <c r="D84" s="164"/>
      <c r="E84" s="164"/>
      <c r="F84" s="164"/>
      <c r="G84" s="164"/>
      <c r="H84" s="164"/>
      <c r="I84" s="164"/>
      <c r="J84" s="164"/>
    </row>
    <row r="85" spans="1:10" ht="11.25">
      <c r="A85" s="164"/>
      <c r="B85" s="164"/>
      <c r="C85" s="164"/>
      <c r="D85" s="164"/>
      <c r="E85" s="164"/>
      <c r="F85" s="164"/>
      <c r="G85" s="164"/>
      <c r="H85" s="164"/>
      <c r="I85" s="164"/>
      <c r="J85" s="164"/>
    </row>
    <row r="86" spans="1:10" ht="11.25">
      <c r="A86" s="164"/>
      <c r="B86" s="164"/>
      <c r="C86" s="164"/>
      <c r="D86" s="164"/>
      <c r="E86" s="164"/>
      <c r="F86" s="164"/>
      <c r="G86" s="164"/>
      <c r="H86" s="164"/>
      <c r="I86" s="164"/>
      <c r="J86" s="164"/>
    </row>
    <row r="87" spans="1:10" ht="11.25">
      <c r="A87" s="164"/>
      <c r="B87" s="164"/>
      <c r="C87" s="164"/>
      <c r="D87" s="164"/>
      <c r="E87" s="164"/>
      <c r="F87" s="164"/>
      <c r="G87" s="164"/>
      <c r="H87" s="164"/>
      <c r="I87" s="164"/>
      <c r="J87" s="164"/>
    </row>
    <row r="88" spans="1:10" ht="11.25">
      <c r="A88" s="164"/>
      <c r="B88" s="164"/>
      <c r="C88" s="164"/>
      <c r="D88" s="164"/>
      <c r="E88" s="164"/>
      <c r="F88" s="164"/>
      <c r="G88" s="164"/>
      <c r="H88" s="164"/>
      <c r="I88" s="164"/>
      <c r="J88" s="164"/>
    </row>
    <row r="89" spans="1:10" ht="45" customHeight="1">
      <c r="A89" s="164"/>
      <c r="B89" s="164"/>
      <c r="C89" s="164"/>
      <c r="D89" s="164"/>
      <c r="E89" s="164"/>
      <c r="F89" s="164"/>
      <c r="G89" s="164"/>
      <c r="H89" s="164"/>
      <c r="I89" s="164"/>
      <c r="J89" s="164"/>
    </row>
    <row r="90" ht="4.5" customHeight="1">
      <c r="E90" s="5"/>
    </row>
    <row r="91" spans="1:10" ht="12.75">
      <c r="A91" s="127" t="s">
        <v>64</v>
      </c>
      <c r="B91" s="127"/>
      <c r="C91" s="127"/>
      <c r="D91" s="127"/>
      <c r="E91" s="127"/>
      <c r="F91" s="127"/>
      <c r="G91" s="127"/>
      <c r="H91" s="127"/>
      <c r="I91" s="127"/>
      <c r="J91" s="127"/>
    </row>
    <row r="92" spans="1:10" ht="11.25">
      <c r="A92" s="165" t="s">
        <v>107</v>
      </c>
      <c r="B92" s="166"/>
      <c r="C92" s="166"/>
      <c r="D92" s="166"/>
      <c r="E92" s="166"/>
      <c r="F92" s="166"/>
      <c r="G92" s="166"/>
      <c r="H92" s="166"/>
      <c r="I92" s="166"/>
      <c r="J92" s="166"/>
    </row>
    <row r="93" spans="1:10" ht="11.25">
      <c r="A93" s="166"/>
      <c r="B93" s="166"/>
      <c r="C93" s="166"/>
      <c r="D93" s="166"/>
      <c r="E93" s="166"/>
      <c r="F93" s="166"/>
      <c r="G93" s="166"/>
      <c r="H93" s="166"/>
      <c r="I93" s="166"/>
      <c r="J93" s="166"/>
    </row>
    <row r="94" spans="1:10" ht="11.25">
      <c r="A94" s="131" t="s">
        <v>94</v>
      </c>
      <c r="B94" s="132"/>
      <c r="C94" s="132"/>
      <c r="D94" s="132"/>
      <c r="E94" s="132"/>
      <c r="F94" s="132"/>
      <c r="G94" s="132"/>
      <c r="H94" s="132"/>
      <c r="I94" s="132"/>
      <c r="J94" s="132"/>
    </row>
    <row r="95" spans="1:10" ht="14.25" customHeight="1">
      <c r="A95" s="132"/>
      <c r="B95" s="132"/>
      <c r="C95" s="132"/>
      <c r="D95" s="132"/>
      <c r="E95" s="132"/>
      <c r="F95" s="132"/>
      <c r="G95" s="132"/>
      <c r="H95" s="132"/>
      <c r="I95" s="132"/>
      <c r="J95" s="132"/>
    </row>
    <row r="96" spans="1:10" ht="16.5" customHeight="1">
      <c r="A96" s="132"/>
      <c r="B96" s="132"/>
      <c r="C96" s="132"/>
      <c r="D96" s="132"/>
      <c r="E96" s="132"/>
      <c r="F96" s="132"/>
      <c r="G96" s="132"/>
      <c r="H96" s="132"/>
      <c r="I96" s="132"/>
      <c r="J96" s="132"/>
    </row>
    <row r="97" spans="1:10" ht="11.25">
      <c r="A97" s="132"/>
      <c r="B97" s="132"/>
      <c r="C97" s="132"/>
      <c r="D97" s="132"/>
      <c r="E97" s="132"/>
      <c r="F97" s="132"/>
      <c r="G97" s="132"/>
      <c r="H97" s="132"/>
      <c r="I97" s="132"/>
      <c r="J97" s="132"/>
    </row>
    <row r="98" spans="1:10" ht="11.25">
      <c r="A98" s="132"/>
      <c r="B98" s="132"/>
      <c r="C98" s="132"/>
      <c r="D98" s="132"/>
      <c r="E98" s="132"/>
      <c r="F98" s="132"/>
      <c r="G98" s="132"/>
      <c r="H98" s="132"/>
      <c r="I98" s="132"/>
      <c r="J98" s="132"/>
    </row>
    <row r="99" spans="1:10" ht="16.5" customHeight="1">
      <c r="A99" s="132"/>
      <c r="B99" s="132"/>
      <c r="C99" s="132"/>
      <c r="D99" s="132"/>
      <c r="E99" s="132"/>
      <c r="F99" s="132"/>
      <c r="G99" s="132"/>
      <c r="H99" s="132"/>
      <c r="I99" s="132"/>
      <c r="J99" s="132"/>
    </row>
    <row r="100" spans="5:10" ht="11.25">
      <c r="E100" s="5"/>
      <c r="G100" s="128" t="s">
        <v>10</v>
      </c>
      <c r="H100" s="129"/>
      <c r="I100" s="129"/>
      <c r="J100" s="129"/>
    </row>
    <row r="101" spans="5:10" ht="12.75" customHeight="1">
      <c r="E101" s="5"/>
      <c r="G101" s="130"/>
      <c r="H101" s="130"/>
      <c r="I101" s="130"/>
      <c r="J101" s="130"/>
    </row>
    <row r="102" spans="5:10" ht="12.75" customHeight="1">
      <c r="E102" s="5"/>
      <c r="G102" s="9"/>
      <c r="H102" s="9"/>
      <c r="I102" s="9"/>
      <c r="J102" s="9"/>
    </row>
    <row r="103" spans="5:10" ht="12.75" customHeight="1">
      <c r="E103" s="5"/>
      <c r="G103" s="9"/>
      <c r="H103" s="9"/>
      <c r="I103" s="9"/>
      <c r="J103" s="9"/>
    </row>
    <row r="104" spans="5:10" ht="12.75" customHeight="1">
      <c r="E104" s="5"/>
      <c r="G104" s="9"/>
      <c r="H104" s="9"/>
      <c r="I104" s="9"/>
      <c r="J104" s="9"/>
    </row>
    <row r="105" spans="5:10" ht="12.75" customHeight="1">
      <c r="E105" s="5"/>
      <c r="G105" s="9"/>
      <c r="H105" s="9"/>
      <c r="I105" s="9"/>
      <c r="J105" s="9"/>
    </row>
    <row r="106" spans="1:10" ht="49.5" customHeight="1">
      <c r="A106" s="126" t="s">
        <v>93</v>
      </c>
      <c r="B106" s="125"/>
      <c r="C106" s="125"/>
      <c r="D106" s="125"/>
      <c r="E106" s="125"/>
      <c r="F106" s="125"/>
      <c r="G106" s="125"/>
      <c r="H106" s="125"/>
      <c r="I106" s="125"/>
      <c r="J106" s="125"/>
    </row>
    <row r="107" spans="1:10" ht="73.5" customHeight="1">
      <c r="A107" s="125"/>
      <c r="B107" s="125"/>
      <c r="C107" s="125"/>
      <c r="D107" s="125"/>
      <c r="E107" s="125"/>
      <c r="F107" s="125"/>
      <c r="G107" s="125"/>
      <c r="H107" s="125"/>
      <c r="I107" s="125"/>
      <c r="J107" s="125"/>
    </row>
  </sheetData>
  <mergeCells count="176">
    <mergeCell ref="A10:B10"/>
    <mergeCell ref="C10:F10"/>
    <mergeCell ref="G11:J11"/>
    <mergeCell ref="G10:J10"/>
    <mergeCell ref="A11:B11"/>
    <mergeCell ref="C11:F11"/>
    <mergeCell ref="A8:J8"/>
    <mergeCell ref="A9:B9"/>
    <mergeCell ref="C9:F9"/>
    <mergeCell ref="G9:J9"/>
    <mergeCell ref="A56:C57"/>
    <mergeCell ref="D56:D57"/>
    <mergeCell ref="E56:E57"/>
    <mergeCell ref="I56:I57"/>
    <mergeCell ref="J56:J57"/>
    <mergeCell ref="J70:J71"/>
    <mergeCell ref="H79:H80"/>
    <mergeCell ref="A50:C50"/>
    <mergeCell ref="F50:H50"/>
    <mergeCell ref="F53:H54"/>
    <mergeCell ref="A66:B66"/>
    <mergeCell ref="F56:H57"/>
    <mergeCell ref="I58:I59"/>
    <mergeCell ref="I63:I65"/>
    <mergeCell ref="F47:H48"/>
    <mergeCell ref="A33:C35"/>
    <mergeCell ref="D33:D35"/>
    <mergeCell ref="E33:E35"/>
    <mergeCell ref="F32:H33"/>
    <mergeCell ref="A46:C46"/>
    <mergeCell ref="A44:C45"/>
    <mergeCell ref="A39:C40"/>
    <mergeCell ref="F41:H41"/>
    <mergeCell ref="I24:I25"/>
    <mergeCell ref="J24:J25"/>
    <mergeCell ref="J30:J31"/>
    <mergeCell ref="I30:I31"/>
    <mergeCell ref="I32:I33"/>
    <mergeCell ref="J32:J33"/>
    <mergeCell ref="F35:J36"/>
    <mergeCell ref="F30:H31"/>
    <mergeCell ref="K47:M47"/>
    <mergeCell ref="K48:M48"/>
    <mergeCell ref="I47:I48"/>
    <mergeCell ref="J47:J48"/>
    <mergeCell ref="A83:J83"/>
    <mergeCell ref="A75:B75"/>
    <mergeCell ref="A76:B76"/>
    <mergeCell ref="A77:B77"/>
    <mergeCell ref="A79:B80"/>
    <mergeCell ref="C79:C80"/>
    <mergeCell ref="D79:D80"/>
    <mergeCell ref="E79:E80"/>
    <mergeCell ref="F79:F80"/>
    <mergeCell ref="G79:G80"/>
    <mergeCell ref="A84:J89"/>
    <mergeCell ref="A106:J107"/>
    <mergeCell ref="A91:J91"/>
    <mergeCell ref="A92:J93"/>
    <mergeCell ref="G100:J100"/>
    <mergeCell ref="G101:J101"/>
    <mergeCell ref="A94:J99"/>
    <mergeCell ref="A47:C47"/>
    <mergeCell ref="F55:H55"/>
    <mergeCell ref="F51:H52"/>
    <mergeCell ref="A73:B73"/>
    <mergeCell ref="A52:C53"/>
    <mergeCell ref="A54:C55"/>
    <mergeCell ref="A61:J61"/>
    <mergeCell ref="J51:J52"/>
    <mergeCell ref="I51:I52"/>
    <mergeCell ref="I53:I54"/>
    <mergeCell ref="A1:J1"/>
    <mergeCell ref="A41:C41"/>
    <mergeCell ref="F23:H23"/>
    <mergeCell ref="F26:H26"/>
    <mergeCell ref="A2:J2"/>
    <mergeCell ref="I37:I38"/>
    <mergeCell ref="J37:J38"/>
    <mergeCell ref="F37:H38"/>
    <mergeCell ref="F39:H39"/>
    <mergeCell ref="F27:H27"/>
    <mergeCell ref="A43:C43"/>
    <mergeCell ref="A31:E32"/>
    <mergeCell ref="E39:E40"/>
    <mergeCell ref="A38:C38"/>
    <mergeCell ref="A37:C37"/>
    <mergeCell ref="A42:C42"/>
    <mergeCell ref="D39:D40"/>
    <mergeCell ref="F15:H15"/>
    <mergeCell ref="F29:H29"/>
    <mergeCell ref="F20:H20"/>
    <mergeCell ref="A21:C21"/>
    <mergeCell ref="A22:C22"/>
    <mergeCell ref="F22:H22"/>
    <mergeCell ref="F21:H21"/>
    <mergeCell ref="F17:H17"/>
    <mergeCell ref="A23:C23"/>
    <mergeCell ref="F18:H18"/>
    <mergeCell ref="A16:C16"/>
    <mergeCell ref="A18:C18"/>
    <mergeCell ref="A17:C17"/>
    <mergeCell ref="A81:J81"/>
    <mergeCell ref="A24:C24"/>
    <mergeCell ref="A25:C25"/>
    <mergeCell ref="A26:C26"/>
    <mergeCell ref="A27:C27"/>
    <mergeCell ref="A28:C28"/>
    <mergeCell ref="A29:C29"/>
    <mergeCell ref="A48:C48"/>
    <mergeCell ref="A12:J12"/>
    <mergeCell ref="A6:B6"/>
    <mergeCell ref="G6:H6"/>
    <mergeCell ref="A14:J14"/>
    <mergeCell ref="I7:J7"/>
    <mergeCell ref="A7:B7"/>
    <mergeCell ref="I6:J6"/>
    <mergeCell ref="G7:H7"/>
    <mergeCell ref="C6:F6"/>
    <mergeCell ref="C7:F7"/>
    <mergeCell ref="A3:J3"/>
    <mergeCell ref="A82:J82"/>
    <mergeCell ref="A15:C15"/>
    <mergeCell ref="F16:H16"/>
    <mergeCell ref="A19:C20"/>
    <mergeCell ref="A5:J5"/>
    <mergeCell ref="H63:H65"/>
    <mergeCell ref="G70:G71"/>
    <mergeCell ref="H70:H71"/>
    <mergeCell ref="I70:I71"/>
    <mergeCell ref="K49:M49"/>
    <mergeCell ref="F24:H25"/>
    <mergeCell ref="A49:C49"/>
    <mergeCell ref="F44:H44"/>
    <mergeCell ref="F45:H45"/>
    <mergeCell ref="F46:H46"/>
    <mergeCell ref="F49:H49"/>
    <mergeCell ref="F28:H28"/>
    <mergeCell ref="D44:D45"/>
    <mergeCell ref="E44:E45"/>
    <mergeCell ref="A36:C36"/>
    <mergeCell ref="A58:C59"/>
    <mergeCell ref="D58:D59"/>
    <mergeCell ref="E58:E59"/>
    <mergeCell ref="A51:C51"/>
    <mergeCell ref="D52:D53"/>
    <mergeCell ref="E52:E53"/>
    <mergeCell ref="D54:D55"/>
    <mergeCell ref="E54:E55"/>
    <mergeCell ref="A67:B67"/>
    <mergeCell ref="A68:B68"/>
    <mergeCell ref="G62:J62"/>
    <mergeCell ref="E63:E65"/>
    <mergeCell ref="F63:F65"/>
    <mergeCell ref="G63:G65"/>
    <mergeCell ref="J63:J65"/>
    <mergeCell ref="E70:E71"/>
    <mergeCell ref="F70:F71"/>
    <mergeCell ref="J58:J59"/>
    <mergeCell ref="D19:D20"/>
    <mergeCell ref="E19:E20"/>
    <mergeCell ref="F19:H19"/>
    <mergeCell ref="F40:H40"/>
    <mergeCell ref="F42:H42"/>
    <mergeCell ref="F43:H43"/>
    <mergeCell ref="J53:J54"/>
    <mergeCell ref="I79:I80"/>
    <mergeCell ref="J79:J80"/>
    <mergeCell ref="A62:B65"/>
    <mergeCell ref="A70:B71"/>
    <mergeCell ref="A72:B72"/>
    <mergeCell ref="C62:F62"/>
    <mergeCell ref="C63:C65"/>
    <mergeCell ref="D63:D65"/>
    <mergeCell ref="C70:C71"/>
    <mergeCell ref="D70:D71"/>
  </mergeCells>
  <printOptions/>
  <pageMargins left="0.5118110236220472" right="0.5905511811023623" top="0.65" bottom="0.56" header="0.31496062992125984"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 Milanovic</dc:creator>
  <cp:keywords/>
  <dc:description/>
  <cp:lastModifiedBy>Suncica</cp:lastModifiedBy>
  <cp:lastPrinted>2005-01-27T07:14:36Z</cp:lastPrinted>
  <dcterms:created xsi:type="dcterms:W3CDTF">2005-01-22T07:34:39Z</dcterms:created>
  <dcterms:modified xsi:type="dcterms:W3CDTF">2006-06-01T08:36:23Z</dcterms:modified>
  <cp:category/>
  <cp:version/>
  <cp:contentType/>
  <cp:contentStatus/>
</cp:coreProperties>
</file>