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1"/>
  </bookViews>
  <sheets>
    <sheet name="BU III" sheetId="1" r:id="rId1"/>
    <sheet name="BS III" sheetId="2" r:id="rId2"/>
    <sheet name="NAPOMENA" sheetId="3" r:id="rId3"/>
  </sheets>
  <definedNames/>
  <calcPr fullCalcOnLoad="1"/>
</workbook>
</file>

<file path=xl/sharedStrings.xml><?xml version="1.0" encoding="utf-8"?>
<sst xmlns="http://schemas.openxmlformats.org/spreadsheetml/2006/main" count="190" uniqueCount="169">
  <si>
    <t>BILANS USPEHA</t>
  </si>
  <si>
    <t xml:space="preserve"> </t>
  </si>
  <si>
    <t>-u hiljadama dinara-</t>
  </si>
  <si>
    <t>Grupa racuna,</t>
  </si>
  <si>
    <t>P O Z I C I J A</t>
  </si>
  <si>
    <t>AOP</t>
  </si>
  <si>
    <t>IZNOS</t>
  </si>
  <si>
    <t>Racun</t>
  </si>
  <si>
    <t>Broj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</si>
  <si>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</si>
  <si>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</si>
  <si>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</si>
  <si>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</si>
  <si>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</si>
  <si>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</si>
  <si>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</si>
  <si>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</si>
  <si>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</si>
  <si>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</si>
  <si>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</si>
  <si>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</si>
  <si>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</si>
  <si>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</si>
  <si>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</si>
  <si>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</si>
  <si>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POSLOVNA DOBIT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</si>
  <si>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</si>
  <si>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</si>
  <si>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</si>
  <si>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</si>
  <si>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</si>
  <si>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</si>
  <si>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</si>
  <si>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>B.VANREDNE STAVKE</t>
  </si>
  <si>
    <t>60 osim 699</t>
  </si>
  <si>
    <t>I. VANREDNI PRIHODI</t>
  </si>
  <si>
    <t>59 osim 599</t>
  </si>
  <si>
    <t>II . VANREDNI RASHODI</t>
  </si>
  <si>
    <t>D. POREZ NA DOBIT</t>
  </si>
  <si>
    <t>Direktor</t>
  </si>
  <si>
    <t>III. DOBIT PO OSNOVU VANREDNIH STAVKI (221-222)</t>
  </si>
  <si>
    <r>
      <t>IV. GUBITAK PO OSNOVU VANREDNIH STAVKI  (222-22</t>
    </r>
    <r>
      <rPr>
        <sz val="10"/>
        <rFont val="Arial"/>
        <family val="0"/>
      </rPr>
      <t>1)</t>
    </r>
  </si>
  <si>
    <t>V. DOBIT PRE OPOREZIVANJA  (219+223-220-224)</t>
  </si>
  <si>
    <t>G. GUBITAK PRE OPOREZIVANJA (220+224-219-223)</t>
  </si>
  <si>
    <t>Đ. NETO DOBIT  (225-227)</t>
  </si>
  <si>
    <t>E. NETO GUBITAK (227-225) ili (226+227)</t>
  </si>
  <si>
    <r>
      <t>IX.DOBIT IZ REDOVNOG POSLOVANJA(213-214+215-216+2</t>
    </r>
    <r>
      <rPr>
        <i/>
        <sz val="8"/>
        <rFont val="Arial"/>
        <family val="0"/>
      </rPr>
      <t>17-218)</t>
    </r>
  </si>
  <si>
    <r>
      <t>X.GUBITAK IZ REDOVNOG POSLOVANJA(214-213-215+2</t>
    </r>
    <r>
      <rPr>
        <i/>
        <sz val="8"/>
        <rFont val="Arial"/>
        <family val="0"/>
      </rPr>
      <t>16-217+218)</t>
    </r>
  </si>
  <si>
    <t>Napom.</t>
  </si>
  <si>
    <t>BILANS STANJA</t>
  </si>
  <si>
    <t>AKTIVA:</t>
  </si>
  <si>
    <t>A.STALNA IMOVINA (002+003+004+007)</t>
  </si>
  <si>
    <t>,001</t>
  </si>
  <si>
    <t>,00</t>
  </si>
  <si>
    <t>I. NEUPLAĆENI UPISANI KAPITAL</t>
  </si>
  <si>
    <t>,002</t>
  </si>
  <si>
    <t>II. NEMATERIJALNA ULAGANJA</t>
  </si>
  <si>
    <t>,003</t>
  </si>
  <si>
    <t xml:space="preserve">III. NEKRETNINE,POSTROJENJA,OPREMA I BIOLOŠKA </t>
  </si>
  <si>
    <t>SREDSTVA  (005+006)</t>
  </si>
  <si>
    <t>,004</t>
  </si>
  <si>
    <t>,020,022,023,</t>
  </si>
  <si>
    <t>,024,026,027</t>
  </si>
  <si>
    <t>1.Nekretnine,postrojenja i oprema</t>
  </si>
  <si>
    <t>,005</t>
  </si>
  <si>
    <t>deo i 028 deo</t>
  </si>
  <si>
    <t>,021,025,027,</t>
  </si>
  <si>
    <t>2.Biološka  sredstva</t>
  </si>
  <si>
    <t>,006</t>
  </si>
  <si>
    <t>IV. DUGOROČNI FINANSIJSKI PLASMANI (008+009)</t>
  </si>
  <si>
    <t>,007</t>
  </si>
  <si>
    <t>,030 do 032</t>
  </si>
  <si>
    <t xml:space="preserve">1.Učešće u kapitalu </t>
  </si>
  <si>
    <t>,008</t>
  </si>
  <si>
    <t xml:space="preserve">,033 do 039 </t>
  </si>
  <si>
    <t>,minus 037</t>
  </si>
  <si>
    <t>2.Ostali dugoročni finansijski plasmani</t>
  </si>
  <si>
    <t>,009</t>
  </si>
  <si>
    <t>B. OBRTNA IMOVINA (011+012+017)</t>
  </si>
  <si>
    <t>,010</t>
  </si>
  <si>
    <t>10 d0 15</t>
  </si>
  <si>
    <t>I. ZALIHE</t>
  </si>
  <si>
    <t>,011</t>
  </si>
  <si>
    <t>II. KRATKOROČNA POTRAŽIVANJA,PLASMANI I</t>
  </si>
  <si>
    <t>GOTOVINA (013+014+015+016)</t>
  </si>
  <si>
    <t>,012</t>
  </si>
  <si>
    <t>20,21 i 22</t>
  </si>
  <si>
    <t>1.Potraživanja</t>
  </si>
  <si>
    <t>,013</t>
  </si>
  <si>
    <t>23 minus 27</t>
  </si>
  <si>
    <t>2.Kratkoročni finansijski plasmani</t>
  </si>
  <si>
    <t>,014</t>
  </si>
  <si>
    <t>3.Gotovinski ekvivalenti i gotovina</t>
  </si>
  <si>
    <t>,015</t>
  </si>
  <si>
    <t>27 i 28 osim 288</t>
  </si>
  <si>
    <t>4.Porez na dodatu vrednost i aktivna vr.razgraničenja</t>
  </si>
  <si>
    <t>,016</t>
  </si>
  <si>
    <t>III. ODLOŽENA PORESKA SREDSTVA</t>
  </si>
  <si>
    <t>,017</t>
  </si>
  <si>
    <t>V. POSLOVNA IMOVINA  (001+010)</t>
  </si>
  <si>
    <t>,018</t>
  </si>
  <si>
    <t>G. GUBITAK IZNAD VISINE KAPITALA</t>
  </si>
  <si>
    <t>,019</t>
  </si>
  <si>
    <t>D. UKUPNA AKTIVA  (018+019)</t>
  </si>
  <si>
    <t>,020</t>
  </si>
  <si>
    <t>Đ. VANBILANSNA AKTIVA</t>
  </si>
  <si>
    <t>,021</t>
  </si>
  <si>
    <t>PASIVA</t>
  </si>
  <si>
    <t>A.KAPITAL (102+103+104+105+106+107-108)</t>
  </si>
  <si>
    <t>I.OSNOVNI I OSTALI KAPITAL</t>
  </si>
  <si>
    <t>II. NEUPLAĆENI UPISANI KAPITAL</t>
  </si>
  <si>
    <t>III. REZERVE</t>
  </si>
  <si>
    <t>IV. REVALORIZACIONE REZERVE</t>
  </si>
  <si>
    <t>V. NERASPOREDJENA DOBIT</t>
  </si>
  <si>
    <t>VI. GUBITAK</t>
  </si>
  <si>
    <t>,037 i 237</t>
  </si>
  <si>
    <t>VII. OTKUPLJENE SOPSTVENE AKCIJE</t>
  </si>
  <si>
    <t>B.DUGOROČNA REZER.I OBAVEZE (110+111+114+119)</t>
  </si>
  <si>
    <t>I. DUGOROČNA REZERVISANJA</t>
  </si>
  <si>
    <t>II. DUGOROČNE OBAVEZE (112+113)</t>
  </si>
  <si>
    <t>1.Dugoročni krediti</t>
  </si>
  <si>
    <t>2.Ostale dugoročne obaveze</t>
  </si>
  <si>
    <t>III. KRATKOROČNE OBAVEZE (115+116+117+118)</t>
  </si>
  <si>
    <t>1.Kratkoročne finansijske obaveze</t>
  </si>
  <si>
    <t>43 i 44</t>
  </si>
  <si>
    <t>2.Obaveze iz poslovanja</t>
  </si>
  <si>
    <t>47 i 48</t>
  </si>
  <si>
    <t>3.Obaveze po osnovu PDV-a i ostalih javnih prihoda</t>
  </si>
  <si>
    <t xml:space="preserve">45,46 i 49 </t>
  </si>
  <si>
    <t xml:space="preserve">4.Ostale kratkoročne obaveze i pasivna </t>
  </si>
  <si>
    <t>,osim 498</t>
  </si>
  <si>
    <t>vremenska razgraničenja</t>
  </si>
  <si>
    <t>IV. ODLOŽENE PORESKE OBAVEZE</t>
  </si>
  <si>
    <t>V. UKUPNA PASIVA  (101 + 109)</t>
  </si>
  <si>
    <t>G. VANBILANSNA PASIVA</t>
  </si>
  <si>
    <t>.01</t>
  </si>
  <si>
    <r>
      <t>Naziv pravnog lica</t>
    </r>
    <r>
      <rPr>
        <b/>
        <i/>
        <sz val="9"/>
        <color indexed="8"/>
        <rFont val="Luxi Sans"/>
        <family val="0"/>
      </rPr>
      <t>: Veterinarski zavod "Subotica" a.d.</t>
    </r>
  </si>
  <si>
    <t>Sedište:Subotica</t>
  </si>
  <si>
    <t>Matični broj:08048908</t>
  </si>
  <si>
    <t>Šifra delatnosti: 15710</t>
  </si>
  <si>
    <t>Poreski identigikacioni broj: 100845844</t>
  </si>
  <si>
    <t xml:space="preserve">                                                                               Na dan 31.03.2007.</t>
  </si>
  <si>
    <t>01.01.-31.03.07.</t>
  </si>
  <si>
    <r>
      <t>Naziv pravnog lica:</t>
    </r>
    <r>
      <rPr>
        <b/>
        <i/>
        <sz val="11"/>
        <color indexed="8"/>
        <rFont val="Luxi Sans"/>
        <family val="0"/>
      </rPr>
      <t>Veterinarski zavod "Subotica" a.d.</t>
    </r>
  </si>
  <si>
    <t>Sedište: Subotica</t>
  </si>
  <si>
    <t>Matični broj: 08048908</t>
  </si>
  <si>
    <t xml:space="preserve">                                                             U periodu od 01.01. do 31.03.2007.</t>
  </si>
  <si>
    <t>PASIVA:</t>
  </si>
  <si>
    <t>VETERINARSKI ZAVOD</t>
  </si>
  <si>
    <t>Preduzeće očekuje u drugom tromesečju završetak pregovora oko kupovine drugog preduzeća koje se bavi proizvodnjom</t>
  </si>
  <si>
    <t>veterinarskih lekova što će znatno ojačati tržišnu poziciju preduzeća.</t>
  </si>
  <si>
    <t>PRIHODI</t>
  </si>
  <si>
    <t>Plasman gotovih proizvoda preduzeća (stočna hrana,veter.program) su sezonskog karaktera zbog čega su po pravilu</t>
  </si>
  <si>
    <t>prihodi najmanji u prvom tromesečju a najveći u drugo i trećem .Takav trend se nastavlja i u 2007.godini.</t>
  </si>
  <si>
    <t xml:space="preserve">Preduzeće je u prvom tromesečju ostvarilo ostale prihode u iznosu od 64.838 hiljada dinara a najveći deo odnosi se </t>
  </si>
  <si>
    <t>na prodaju akcija "Metals banka" a.d. Novi Sad.</t>
  </si>
  <si>
    <t>TROŠKOVI</t>
  </si>
  <si>
    <t>Troškovi preduzeća su na nivou redovnih troškova u prvom tromesečju.Jedan od značajnijih troškova na koji preduzeće</t>
  </si>
  <si>
    <t>ne može da utiče jesu negativne kursne razlike.Srednji kurs za EUR u prvom tromesečju povećao se za 2,50 dinara</t>
  </si>
  <si>
    <t>( od 79,00 koliko je bio 31.12.2006.godine do 81,5678 koliko je iznosio 31.03.2007.godine)</t>
  </si>
  <si>
    <t>PROGNOZA ZA DRUGO TROMESEČJE</t>
  </si>
  <si>
    <t>Imajući u vidu sezonski karakter potrošnje stočne hrane i veterinarskih lekova i ostalih preparata  preduzeća očekuje</t>
  </si>
  <si>
    <t>u drugom tromesečju rast prihoda u odnosu na prvo tromesečje kao i veću neto dobit.</t>
  </si>
  <si>
    <t>OSTALE AKTIVNOSTI</t>
  </si>
  <si>
    <t>Preduzeće privodi kraju neophodne radnje i očekuje se izlazak na listu  Beogradske berze u drugom tromesečju što će</t>
  </si>
  <si>
    <t>doprineti daljem jačanju ugleda i pozicije preduzeća.</t>
  </si>
  <si>
    <t>U Subotici                           Lice odgovorno za sastavljanje bilansa</t>
  </si>
  <si>
    <t>Dana, 15.04.2007.</t>
  </si>
  <si>
    <t>Dana 15.04.2007.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</si>
</sst>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\ &quot;DM&quot;_-;\-* #,##0\ &quot;DM&quot;_-;_-* &quot;-&quot;\ &quot;DM&quot;_-;_-@_-"/>
    <numFmt numFmtId="176" formatCode="#,##0.0"/>
    <numFmt numFmtId="177" formatCode="#,##0.000"/>
  </numFmts>
  <fonts count="9">
    <font>
      <sz val="10"/>
      <name val="Arial"/>
      <family val="0"/>
    </font>
    <font>
      <b/>
      <i/>
      <sz val="9"/>
      <color indexed="8"/>
      <name val="Luxi Sans"/>
      <family val="2"/>
    </font>
    <font>
      <i/>
      <sz val="9"/>
      <color indexed="8"/>
      <name val="Luxi Sans"/>
      <family val="2"/>
    </font>
    <font>
      <sz val="9"/>
      <name val="Arial"/>
      <family val="0"/>
    </font>
    <font>
      <i/>
      <sz val="8"/>
      <color indexed="8"/>
      <name val="Luxi Sans"/>
      <family val="2"/>
    </font>
    <font>
      <i/>
      <sz val="8"/>
      <name val="Arial"/>
      <family val="0"/>
    </font>
    <font>
      <b/>
      <i/>
      <sz val="11"/>
      <color indexed="8"/>
      <name val="Luxi Sans"/>
      <family val="0"/>
    </font>
    <font>
      <i/>
      <sz val="10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0" applyFont="1" applyAlignment="1">
      <alignment/>
    </xf>
    <xf numFmtId="0" fontId="1" fillId="0" borderId="0" xfId="19" applyFont="1">
      <alignment horizontal="right"/>
      <protection/>
    </xf>
    <xf numFmtId="0" fontId="2" fillId="0" borderId="1" xfId="19" applyFont="1">
      <alignment horizontal="center"/>
      <protection/>
    </xf>
    <xf numFmtId="0" fontId="2" fillId="0" borderId="2" xfId="19" applyFont="1">
      <alignment/>
      <protection/>
    </xf>
    <xf numFmtId="0" fontId="2" fillId="0" borderId="3" xfId="19" applyFont="1">
      <alignment horizontal="center"/>
      <protection/>
    </xf>
    <xf numFmtId="0" fontId="2" fillId="0" borderId="3" xfId="19" applyFont="1">
      <alignment/>
      <protection/>
    </xf>
    <xf numFmtId="0" fontId="2" fillId="0" borderId="4" xfId="19" applyFont="1">
      <alignment horizontal="center"/>
      <protection/>
    </xf>
    <xf numFmtId="0" fontId="2" fillId="0" borderId="5" xfId="19" applyFont="1">
      <alignment/>
      <protection/>
    </xf>
    <xf numFmtId="0" fontId="1" fillId="0" borderId="6" xfId="19" applyFont="1">
      <alignment/>
      <protection/>
    </xf>
    <xf numFmtId="0" fontId="2" fillId="0" borderId="6" xfId="19" applyFont="1">
      <alignment/>
      <protection/>
    </xf>
    <xf numFmtId="0" fontId="2" fillId="0" borderId="4" xfId="19" applyFont="1">
      <alignment/>
      <protection/>
    </xf>
    <xf numFmtId="0" fontId="1" fillId="0" borderId="4" xfId="19" applyFont="1">
      <alignment/>
      <protection/>
    </xf>
    <xf numFmtId="0" fontId="2" fillId="0" borderId="7" xfId="19" applyFont="1" applyBorder="1">
      <alignment horizontal="center"/>
      <protection/>
    </xf>
    <xf numFmtId="0" fontId="2" fillId="0" borderId="0" xfId="19" applyFont="1">
      <alignment horizontal="center"/>
      <protection/>
    </xf>
    <xf numFmtId="3" fontId="2" fillId="0" borderId="0" xfId="19" applyFont="1">
      <alignment/>
      <protection/>
    </xf>
    <xf numFmtId="0" fontId="4" fillId="0" borderId="4" xfId="19" applyFont="1">
      <alignment/>
      <protection/>
    </xf>
    <xf numFmtId="4" fontId="3" fillId="0" borderId="0" xfId="19" applyNumberFormat="1" applyFont="1">
      <alignment/>
      <protection/>
    </xf>
    <xf numFmtId="4" fontId="3" fillId="0" borderId="0" xfId="0" applyNumberFormat="1" applyFont="1" applyAlignment="1">
      <alignment/>
    </xf>
    <xf numFmtId="3" fontId="3" fillId="0" borderId="0" xfId="19" applyNumberFormat="1" applyFont="1">
      <alignment/>
      <protection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Alignment="1">
      <alignment horizontal="center"/>
    </xf>
    <xf numFmtId="0" fontId="2" fillId="0" borderId="2" xfId="0" applyFont="1" applyAlignment="1">
      <alignment/>
    </xf>
    <xf numFmtId="0" fontId="2" fillId="0" borderId="3" xfId="0" applyFont="1" applyAlignment="1">
      <alignment horizontal="center"/>
    </xf>
    <xf numFmtId="0" fontId="2" fillId="0" borderId="3" xfId="0" applyFont="1" applyAlignment="1">
      <alignment/>
    </xf>
    <xf numFmtId="0" fontId="2" fillId="0" borderId="4" xfId="0" applyFont="1" applyAlignment="1">
      <alignment horizontal="center"/>
    </xf>
    <xf numFmtId="0" fontId="2" fillId="0" borderId="5" xfId="0" applyFont="1" applyAlignment="1">
      <alignment/>
    </xf>
    <xf numFmtId="0" fontId="1" fillId="0" borderId="6" xfId="0" applyFont="1" applyAlignment="1">
      <alignment/>
    </xf>
    <xf numFmtId="0" fontId="2" fillId="0" borderId="6" xfId="0" applyFont="1" applyAlignment="1">
      <alignment/>
    </xf>
    <xf numFmtId="0" fontId="2" fillId="0" borderId="4" xfId="0" applyFont="1" applyAlignment="1">
      <alignment/>
    </xf>
    <xf numFmtId="0" fontId="1" fillId="0" borderId="4" xfId="0" applyFont="1" applyAlignment="1">
      <alignment/>
    </xf>
    <xf numFmtId="3" fontId="2" fillId="0" borderId="4" xfId="0" applyFont="1" applyAlignment="1">
      <alignment/>
    </xf>
    <xf numFmtId="3" fontId="2" fillId="0" borderId="8" xfId="0" applyFont="1" applyBorder="1" applyAlignment="1">
      <alignment/>
    </xf>
    <xf numFmtId="0" fontId="2" fillId="0" borderId="1" xfId="0" applyFont="1" applyAlignment="1">
      <alignment/>
    </xf>
    <xf numFmtId="0" fontId="2" fillId="0" borderId="9" xfId="0" applyFont="1" applyBorder="1" applyAlignment="1">
      <alignment horizontal="center"/>
    </xf>
    <xf numFmtId="3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2" xfId="0" applyFont="1" applyBorder="1" applyAlignment="1">
      <alignment/>
    </xf>
    <xf numFmtId="3" fontId="2" fillId="0" borderId="13" xfId="0" applyFont="1" applyBorder="1" applyAlignment="1">
      <alignment/>
    </xf>
    <xf numFmtId="3" fontId="2" fillId="0" borderId="1" xfId="0" applyFont="1" applyAlignment="1">
      <alignment/>
    </xf>
    <xf numFmtId="0" fontId="2" fillId="0" borderId="14" xfId="0" applyFont="1" applyAlignment="1">
      <alignment horizontal="center"/>
    </xf>
    <xf numFmtId="0" fontId="2" fillId="0" borderId="14" xfId="0" applyFont="1" applyAlignment="1">
      <alignment/>
    </xf>
    <xf numFmtId="3" fontId="2" fillId="0" borderId="13" xfId="0" applyFont="1" applyFill="1" applyBorder="1" applyAlignment="1">
      <alignment/>
    </xf>
    <xf numFmtId="3" fontId="2" fillId="0" borderId="3" xfId="0" applyFont="1" applyAlignment="1">
      <alignment/>
    </xf>
    <xf numFmtId="0" fontId="1" fillId="0" borderId="1" xfId="0" applyFont="1" applyAlignment="1">
      <alignment/>
    </xf>
    <xf numFmtId="3" fontId="1" fillId="0" borderId="4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0" xfId="19" applyNumberFormat="1" applyFont="1" quotePrefix="1">
      <alignment/>
      <protection/>
    </xf>
    <xf numFmtId="4" fontId="2" fillId="0" borderId="0" xfId="19" applyNumberFormat="1" applyFont="1">
      <alignment/>
      <protection/>
    </xf>
    <xf numFmtId="4" fontId="2" fillId="0" borderId="5" xfId="19" applyNumberFormat="1" applyFont="1">
      <alignment horizontal="right"/>
      <protection/>
    </xf>
    <xf numFmtId="4" fontId="2" fillId="0" borderId="4" xfId="19" applyNumberFormat="1" applyFont="1">
      <alignment horizontal="center"/>
      <protection/>
    </xf>
    <xf numFmtId="4" fontId="2" fillId="0" borderId="6" xfId="19" applyNumberFormat="1" applyFont="1">
      <alignment/>
      <protection/>
    </xf>
    <xf numFmtId="4" fontId="2" fillId="0" borderId="0" xfId="19" applyNumberFormat="1" applyFont="1">
      <alignment horizontal="right"/>
      <protection/>
    </xf>
    <xf numFmtId="3" fontId="2" fillId="0" borderId="4" xfId="19" applyNumberFormat="1" applyFont="1">
      <alignment horizontal="center"/>
      <protection/>
    </xf>
    <xf numFmtId="3" fontId="2" fillId="0" borderId="4" xfId="19" applyNumberFormat="1" applyFont="1">
      <alignment/>
      <protection/>
    </xf>
    <xf numFmtId="3" fontId="2" fillId="0" borderId="8" xfId="19" applyNumberFormat="1" applyFont="1" applyBorder="1">
      <alignment/>
      <protection/>
    </xf>
    <xf numFmtId="3" fontId="2" fillId="0" borderId="15" xfId="19" applyNumberFormat="1" applyFont="1" applyBorder="1">
      <alignment/>
      <protection/>
    </xf>
    <xf numFmtId="3" fontId="2" fillId="0" borderId="15" xfId="19" applyNumberFormat="1" applyFont="1" applyFill="1" applyBorder="1">
      <alignment/>
      <protection/>
    </xf>
    <xf numFmtId="3" fontId="2" fillId="0" borderId="16" xfId="19" applyNumberFormat="1" applyFont="1" applyBorder="1">
      <alignment/>
      <protection/>
    </xf>
    <xf numFmtId="3" fontId="2" fillId="0" borderId="15" xfId="19" applyNumberFormat="1" applyFont="1" applyFill="1" applyBorder="1" applyAlignment="1">
      <alignment horizontal="right"/>
      <protection/>
    </xf>
    <xf numFmtId="3" fontId="2" fillId="0" borderId="17" xfId="19" applyNumberFormat="1" applyFont="1" applyBorder="1">
      <alignment/>
      <protection/>
    </xf>
    <xf numFmtId="3" fontId="1" fillId="0" borderId="4" xfId="19" applyNumberFormat="1" applyFont="1">
      <alignment/>
      <protection/>
    </xf>
    <xf numFmtId="0" fontId="2" fillId="0" borderId="18" xfId="0" applyFont="1" applyBorder="1" applyAlignment="1">
      <alignment/>
    </xf>
    <xf numFmtId="0" fontId="2" fillId="0" borderId="18" xfId="19" applyFont="1" applyBorder="1">
      <alignment horizontal="center"/>
      <protection/>
    </xf>
    <xf numFmtId="0" fontId="2" fillId="0" borderId="19" xfId="0" applyFont="1" applyBorder="1" applyAlignment="1">
      <alignment horizontal="right"/>
    </xf>
    <xf numFmtId="4" fontId="2" fillId="0" borderId="19" xfId="19" applyNumberFormat="1" applyFont="1" applyBorder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37">
      <selection activeCell="A51" sqref="A51"/>
    </sheetView>
  </sheetViews>
  <sheetFormatPr defaultColWidth="9.140625" defaultRowHeight="12.75"/>
  <cols>
    <col min="1" max="1" width="11.8515625" style="3" customWidth="1"/>
    <col min="2" max="2" width="45.140625" style="3" customWidth="1"/>
    <col min="3" max="4" width="7.00390625" style="3" customWidth="1"/>
    <col min="5" max="5" width="16.57421875" style="20" customWidth="1"/>
    <col min="6" max="6" width="14.421875" style="3" customWidth="1"/>
    <col min="7" max="7" width="9.140625" style="3" customWidth="1"/>
    <col min="8" max="8" width="21.00390625" style="20" customWidth="1"/>
    <col min="9" max="9" width="21.00390625" style="22" customWidth="1"/>
    <col min="10" max="16384" width="9.140625" style="3" customWidth="1"/>
  </cols>
  <sheetData>
    <row r="1" spans="1:9" ht="15" customHeight="1">
      <c r="A1" s="1" t="s">
        <v>143</v>
      </c>
      <c r="B1" s="1"/>
      <c r="C1" s="1"/>
      <c r="D1" s="1"/>
      <c r="E1" s="56"/>
      <c r="F1" s="1"/>
      <c r="G1" s="2"/>
      <c r="H1" s="19"/>
      <c r="I1" s="21"/>
    </row>
    <row r="2" spans="1:9" ht="15" customHeight="1">
      <c r="A2" s="1" t="s">
        <v>144</v>
      </c>
      <c r="B2" s="1"/>
      <c r="C2" s="1"/>
      <c r="D2" s="1"/>
      <c r="E2" s="56"/>
      <c r="F2" s="1"/>
      <c r="G2" s="2"/>
      <c r="H2" s="19"/>
      <c r="I2" s="21"/>
    </row>
    <row r="3" spans="1:9" ht="15" customHeight="1">
      <c r="A3" s="1" t="s">
        <v>145</v>
      </c>
      <c r="B3" s="1"/>
      <c r="C3" s="1"/>
      <c r="D3" s="1"/>
      <c r="E3" s="56"/>
      <c r="F3" s="1"/>
      <c r="G3" s="2"/>
      <c r="H3" s="19"/>
      <c r="I3" s="21"/>
    </row>
    <row r="4" spans="1:9" ht="15" customHeight="1">
      <c r="A4" s="1" t="s">
        <v>139</v>
      </c>
      <c r="B4" s="1"/>
      <c r="C4" s="1"/>
      <c r="D4" s="1"/>
      <c r="E4" s="56"/>
      <c r="F4" s="1"/>
      <c r="G4" s="2"/>
      <c r="H4" s="19"/>
      <c r="I4" s="21"/>
    </row>
    <row r="5" spans="1:9" ht="15" customHeight="1">
      <c r="A5" s="1" t="s">
        <v>140</v>
      </c>
      <c r="B5" s="1"/>
      <c r="C5" s="1"/>
      <c r="D5" s="1"/>
      <c r="E5" s="56"/>
      <c r="F5" s="1"/>
      <c r="G5" s="2"/>
      <c r="H5" s="19"/>
      <c r="I5" s="21"/>
    </row>
    <row r="6" spans="1:9" ht="15" customHeight="1">
      <c r="A6" s="1"/>
      <c r="B6" s="1"/>
      <c r="C6" s="1"/>
      <c r="D6" s="1"/>
      <c r="E6" s="56"/>
      <c r="F6" s="1"/>
      <c r="G6" s="2"/>
      <c r="H6" s="19"/>
      <c r="I6" s="21"/>
    </row>
    <row r="7" spans="1:9" ht="15" customHeight="1">
      <c r="A7" s="1"/>
      <c r="B7" s="4" t="s">
        <v>0</v>
      </c>
      <c r="C7" s="1"/>
      <c r="D7" s="1"/>
      <c r="E7" s="56"/>
      <c r="F7" s="1"/>
      <c r="G7" s="2"/>
      <c r="H7" s="19"/>
      <c r="I7" s="21"/>
    </row>
    <row r="8" spans="1:9" ht="15" customHeight="1">
      <c r="A8" s="1"/>
      <c r="B8" s="1" t="s">
        <v>146</v>
      </c>
      <c r="C8" s="1"/>
      <c r="D8" s="1"/>
      <c r="E8" s="56"/>
      <c r="F8" s="1"/>
      <c r="G8" s="2"/>
      <c r="H8" s="19"/>
      <c r="I8" s="21"/>
    </row>
    <row r="9" spans="1:9" ht="15" customHeight="1">
      <c r="A9" s="1"/>
      <c r="B9" s="1"/>
      <c r="C9" s="1"/>
      <c r="D9" s="1"/>
      <c r="E9" s="56" t="s">
        <v>1</v>
      </c>
      <c r="F9" s="1"/>
      <c r="G9" s="2"/>
      <c r="H9" s="19"/>
      <c r="I9" s="21"/>
    </row>
    <row r="10" spans="1:9" ht="15" customHeight="1">
      <c r="A10" s="2"/>
      <c r="B10" s="2"/>
      <c r="C10" s="2"/>
      <c r="D10" s="21"/>
      <c r="E10" s="56" t="s">
        <v>2</v>
      </c>
      <c r="F10" s="2"/>
      <c r="G10" s="2"/>
      <c r="H10" s="19"/>
      <c r="I10" s="21"/>
    </row>
    <row r="11" spans="1:9" ht="15" customHeight="1">
      <c r="A11" s="2"/>
      <c r="B11" s="2"/>
      <c r="C11" s="2"/>
      <c r="D11" s="2"/>
      <c r="E11" s="19"/>
      <c r="F11" s="2"/>
      <c r="G11" s="2"/>
      <c r="H11" s="19"/>
      <c r="I11" s="21"/>
    </row>
    <row r="12" spans="1:9" ht="15" customHeight="1">
      <c r="A12" s="5" t="s">
        <v>3</v>
      </c>
      <c r="B12" s="5" t="s">
        <v>4</v>
      </c>
      <c r="C12" s="5" t="s">
        <v>5</v>
      </c>
      <c r="D12" s="5" t="s">
        <v>48</v>
      </c>
      <c r="E12" s="57" t="s">
        <v>6</v>
      </c>
      <c r="F12" s="6"/>
      <c r="G12" s="2"/>
      <c r="H12" s="19"/>
      <c r="I12" s="21"/>
    </row>
    <row r="13" spans="1:9" ht="15" customHeight="1">
      <c r="A13" s="7" t="s">
        <v>7</v>
      </c>
      <c r="B13" s="8"/>
      <c r="C13" s="7"/>
      <c r="D13" s="7" t="s">
        <v>8</v>
      </c>
      <c r="E13" s="58" t="s">
        <v>142</v>
      </c>
      <c r="F13" s="58"/>
      <c r="G13" s="2"/>
      <c r="H13" s="19"/>
      <c r="I13" s="21"/>
    </row>
    <row r="14" spans="1:9" ht="15" customHeight="1">
      <c r="A14" s="9">
        <v>1</v>
      </c>
      <c r="B14" s="9">
        <v>2</v>
      </c>
      <c r="C14" s="9">
        <v>3</v>
      </c>
      <c r="D14" s="9">
        <v>4</v>
      </c>
      <c r="E14" s="61">
        <v>5</v>
      </c>
      <c r="F14" s="9">
        <v>6</v>
      </c>
      <c r="G14" s="2"/>
      <c r="H14" s="19"/>
      <c r="I14" s="21"/>
    </row>
    <row r="15" spans="1:9" ht="15" customHeight="1">
      <c r="A15" s="10"/>
      <c r="B15" s="11" t="s">
        <v>9</v>
      </c>
      <c r="C15" s="12"/>
      <c r="D15" s="12"/>
      <c r="E15" s="59"/>
      <c r="F15" s="6"/>
      <c r="G15" s="2"/>
      <c r="H15" s="19"/>
      <c r="I15" s="21"/>
    </row>
    <row r="16" spans="1:9" ht="15" customHeight="1">
      <c r="A16" s="13"/>
      <c r="B16" s="14" t="s">
        <v>10</v>
      </c>
      <c r="C16" s="9">
        <v>201</v>
      </c>
      <c r="D16" s="9"/>
      <c r="E16" s="62">
        <f>SUM(E17+E18+E19-E20+E21)</f>
        <v>320952</v>
      </c>
      <c r="F16" s="62"/>
      <c r="G16" s="2"/>
      <c r="H16" s="19"/>
      <c r="I16" s="21"/>
    </row>
    <row r="17" spans="1:9" ht="15" customHeight="1">
      <c r="A17" s="9" t="s">
        <v>11</v>
      </c>
      <c r="B17" s="13" t="s">
        <v>12</v>
      </c>
      <c r="C17" s="9">
        <v>202</v>
      </c>
      <c r="D17" s="9"/>
      <c r="E17" s="63">
        <v>291888</v>
      </c>
      <c r="F17" s="63"/>
      <c r="G17" s="2"/>
      <c r="H17" s="19"/>
      <c r="I17" s="21"/>
    </row>
    <row r="18" spans="1:9" ht="15" customHeight="1">
      <c r="A18" s="9">
        <v>62</v>
      </c>
      <c r="B18" s="13" t="s">
        <v>13</v>
      </c>
      <c r="C18" s="9">
        <v>203</v>
      </c>
      <c r="D18" s="15"/>
      <c r="E18" s="64">
        <v>264</v>
      </c>
      <c r="F18" s="64"/>
      <c r="G18" s="2"/>
      <c r="H18" s="19"/>
      <c r="I18" s="21"/>
    </row>
    <row r="19" spans="1:9" ht="15" customHeight="1">
      <c r="A19" s="9">
        <v>630</v>
      </c>
      <c r="B19" s="13" t="s">
        <v>14</v>
      </c>
      <c r="C19" s="9">
        <v>204</v>
      </c>
      <c r="D19" s="15"/>
      <c r="E19" s="65">
        <v>17046</v>
      </c>
      <c r="F19" s="65"/>
      <c r="G19" s="2"/>
      <c r="H19" s="19"/>
      <c r="I19" s="21"/>
    </row>
    <row r="20" spans="1:9" ht="15" customHeight="1">
      <c r="A20" s="9">
        <v>631</v>
      </c>
      <c r="B20" s="13" t="s">
        <v>15</v>
      </c>
      <c r="C20" s="9">
        <v>205</v>
      </c>
      <c r="D20" s="15"/>
      <c r="E20" s="65"/>
      <c r="F20" s="65"/>
      <c r="G20" s="2"/>
      <c r="H20" s="19"/>
      <c r="I20" s="21"/>
    </row>
    <row r="21" spans="1:9" ht="15" customHeight="1">
      <c r="A21" s="9" t="s">
        <v>16</v>
      </c>
      <c r="B21" s="13" t="s">
        <v>17</v>
      </c>
      <c r="C21" s="9">
        <v>206</v>
      </c>
      <c r="D21" s="15"/>
      <c r="E21" s="65">
        <v>11754</v>
      </c>
      <c r="F21" s="65"/>
      <c r="G21" s="2"/>
      <c r="H21" s="19"/>
      <c r="I21" s="21"/>
    </row>
    <row r="22" spans="1:9" ht="15" customHeight="1">
      <c r="A22" s="9"/>
      <c r="B22" s="14" t="s">
        <v>18</v>
      </c>
      <c r="C22" s="9">
        <v>207</v>
      </c>
      <c r="D22" s="9" t="s">
        <v>1</v>
      </c>
      <c r="E22" s="66">
        <f>SUM(E23:E27)</f>
        <v>315515</v>
      </c>
      <c r="F22" s="66"/>
      <c r="G22" s="2"/>
      <c r="H22" s="19"/>
      <c r="I22" s="21"/>
    </row>
    <row r="23" spans="1:9" ht="15" customHeight="1">
      <c r="A23" s="9">
        <v>50</v>
      </c>
      <c r="B23" s="13" t="s">
        <v>19</v>
      </c>
      <c r="C23" s="9">
        <v>208</v>
      </c>
      <c r="D23" s="15"/>
      <c r="E23" s="67">
        <v>21336</v>
      </c>
      <c r="F23" s="67"/>
      <c r="G23" s="2"/>
      <c r="H23" s="19"/>
      <c r="I23" s="21"/>
    </row>
    <row r="24" spans="1:9" ht="15" customHeight="1">
      <c r="A24" s="9">
        <v>51</v>
      </c>
      <c r="B24" s="13" t="s">
        <v>20</v>
      </c>
      <c r="C24" s="9">
        <v>209</v>
      </c>
      <c r="D24" s="15"/>
      <c r="E24" s="67">
        <v>205414</v>
      </c>
      <c r="F24" s="67"/>
      <c r="G24" s="2"/>
      <c r="H24" s="19"/>
      <c r="I24" s="21"/>
    </row>
    <row r="25" spans="1:9" ht="15" customHeight="1">
      <c r="A25" s="9">
        <v>52</v>
      </c>
      <c r="B25" s="13" t="s">
        <v>21</v>
      </c>
      <c r="C25" s="9">
        <v>210</v>
      </c>
      <c r="D25" s="15"/>
      <c r="E25" s="67">
        <v>56758</v>
      </c>
      <c r="F25" s="67"/>
      <c r="G25" s="2"/>
      <c r="H25" s="19"/>
      <c r="I25" s="21"/>
    </row>
    <row r="26" spans="1:9" ht="15" customHeight="1">
      <c r="A26" s="9">
        <v>54</v>
      </c>
      <c r="B26" s="13" t="s">
        <v>22</v>
      </c>
      <c r="C26" s="9">
        <v>211</v>
      </c>
      <c r="D26" s="15"/>
      <c r="E26" s="67">
        <v>16967</v>
      </c>
      <c r="F26" s="67"/>
      <c r="G26" s="2"/>
      <c r="H26" s="19"/>
      <c r="I26" s="21"/>
    </row>
    <row r="27" spans="1:9" ht="15" customHeight="1">
      <c r="A27" s="9" t="s">
        <v>23</v>
      </c>
      <c r="B27" s="13" t="s">
        <v>24</v>
      </c>
      <c r="C27" s="9">
        <v>212</v>
      </c>
      <c r="D27" s="15"/>
      <c r="E27" s="67">
        <v>15040</v>
      </c>
      <c r="F27" s="67"/>
      <c r="G27" s="2"/>
      <c r="H27" s="19"/>
      <c r="I27" s="21"/>
    </row>
    <row r="28" spans="1:9" ht="15" customHeight="1">
      <c r="A28" s="9"/>
      <c r="B28" s="14" t="s">
        <v>25</v>
      </c>
      <c r="C28" s="9">
        <v>213</v>
      </c>
      <c r="D28" s="9"/>
      <c r="E28" s="66">
        <f>E16-E22</f>
        <v>5437</v>
      </c>
      <c r="F28" s="66">
        <f>F16-F22</f>
        <v>0</v>
      </c>
      <c r="G28" s="2"/>
      <c r="H28" s="19"/>
      <c r="I28" s="21"/>
    </row>
    <row r="29" spans="1:9" ht="15" customHeight="1">
      <c r="A29" s="9"/>
      <c r="B29" s="14" t="s">
        <v>26</v>
      </c>
      <c r="C29" s="9">
        <v>214</v>
      </c>
      <c r="D29" s="15"/>
      <c r="E29" s="64"/>
      <c r="F29" s="64">
        <v>0</v>
      </c>
      <c r="G29" s="2"/>
      <c r="H29" s="19"/>
      <c r="I29" s="21"/>
    </row>
    <row r="30" spans="1:9" ht="15" customHeight="1">
      <c r="A30" s="9">
        <v>66</v>
      </c>
      <c r="B30" s="14" t="s">
        <v>27</v>
      </c>
      <c r="C30" s="9">
        <v>215</v>
      </c>
      <c r="D30" s="15"/>
      <c r="E30" s="67">
        <v>922</v>
      </c>
      <c r="F30" s="67"/>
      <c r="G30" s="2"/>
      <c r="H30" s="19"/>
      <c r="I30" s="21"/>
    </row>
    <row r="31" spans="1:9" ht="15" customHeight="1">
      <c r="A31" s="9">
        <v>56</v>
      </c>
      <c r="B31" s="14" t="s">
        <v>28</v>
      </c>
      <c r="C31" s="9">
        <v>216</v>
      </c>
      <c r="D31" s="15"/>
      <c r="E31" s="67">
        <v>3955</v>
      </c>
      <c r="F31" s="67"/>
      <c r="G31" s="2"/>
      <c r="H31" s="19"/>
      <c r="I31" s="55"/>
    </row>
    <row r="32" spans="1:9" ht="15" customHeight="1">
      <c r="A32" s="9" t="s">
        <v>29</v>
      </c>
      <c r="B32" s="14" t="s">
        <v>30</v>
      </c>
      <c r="C32" s="9">
        <v>217</v>
      </c>
      <c r="D32" s="15"/>
      <c r="E32" s="64">
        <v>64838</v>
      </c>
      <c r="F32" s="64"/>
      <c r="G32" s="2"/>
      <c r="H32" s="19"/>
      <c r="I32" s="21"/>
    </row>
    <row r="33" spans="1:9" ht="15" customHeight="1">
      <c r="A33" s="9" t="s">
        <v>31</v>
      </c>
      <c r="B33" s="14" t="s">
        <v>32</v>
      </c>
      <c r="C33" s="9">
        <v>218</v>
      </c>
      <c r="D33" s="15"/>
      <c r="E33" s="65">
        <v>3184</v>
      </c>
      <c r="F33" s="65"/>
      <c r="G33" s="2"/>
      <c r="H33" s="19"/>
      <c r="I33" s="21"/>
    </row>
    <row r="34" spans="1:9" ht="15" customHeight="1">
      <c r="A34" s="9"/>
      <c r="B34" s="18" t="s">
        <v>46</v>
      </c>
      <c r="C34" s="9">
        <v>219</v>
      </c>
      <c r="D34" s="15"/>
      <c r="E34" s="64">
        <v>64059</v>
      </c>
      <c r="F34" s="64">
        <f>F28-F29+F30-F31+F32-F33</f>
        <v>0</v>
      </c>
      <c r="G34" s="2"/>
      <c r="H34" s="19"/>
      <c r="I34" s="21"/>
    </row>
    <row r="35" spans="1:9" ht="15" customHeight="1">
      <c r="A35" s="9"/>
      <c r="B35" s="18" t="s">
        <v>47</v>
      </c>
      <c r="C35" s="9">
        <v>220</v>
      </c>
      <c r="D35" s="15"/>
      <c r="E35" s="64">
        <v>0</v>
      </c>
      <c r="F35" s="64">
        <v>0</v>
      </c>
      <c r="G35" s="2"/>
      <c r="H35" s="19"/>
      <c r="I35" s="21"/>
    </row>
    <row r="36" spans="1:9" ht="15" customHeight="1">
      <c r="A36" s="9"/>
      <c r="B36" s="14" t="s">
        <v>33</v>
      </c>
      <c r="C36" s="9"/>
      <c r="D36" s="9"/>
      <c r="E36" s="68"/>
      <c r="F36" s="68"/>
      <c r="G36" s="2"/>
      <c r="H36" s="19"/>
      <c r="I36" s="21"/>
    </row>
    <row r="37" spans="1:9" ht="15" customHeight="1">
      <c r="A37" s="9" t="s">
        <v>34</v>
      </c>
      <c r="B37" s="14" t="s">
        <v>35</v>
      </c>
      <c r="C37" s="9">
        <v>221</v>
      </c>
      <c r="D37" s="9"/>
      <c r="E37" s="62">
        <v>99</v>
      </c>
      <c r="F37" s="62"/>
      <c r="G37" s="2"/>
      <c r="H37" s="19"/>
      <c r="I37" s="21"/>
    </row>
    <row r="38" spans="1:9" ht="15" customHeight="1">
      <c r="A38" s="9" t="s">
        <v>36</v>
      </c>
      <c r="B38" s="14" t="s">
        <v>37</v>
      </c>
      <c r="C38" s="9">
        <v>222</v>
      </c>
      <c r="D38" s="9"/>
      <c r="E38" s="62">
        <v>6</v>
      </c>
      <c r="F38" s="62"/>
      <c r="G38" s="2"/>
      <c r="H38" s="19"/>
      <c r="I38" s="21"/>
    </row>
    <row r="39" spans="1:9" ht="15" customHeight="1">
      <c r="A39" s="9"/>
      <c r="B39" s="13" t="s">
        <v>40</v>
      </c>
      <c r="C39" s="9">
        <v>223</v>
      </c>
      <c r="D39" s="9"/>
      <c r="E39" s="62">
        <f>E37-E38</f>
        <v>93</v>
      </c>
      <c r="F39" s="62">
        <f>F37-F38</f>
        <v>0</v>
      </c>
      <c r="G39" s="2"/>
      <c r="H39" s="19"/>
      <c r="I39" s="21"/>
    </row>
    <row r="40" spans="1:9" ht="15" customHeight="1">
      <c r="A40" s="9"/>
      <c r="B40" s="13" t="s">
        <v>41</v>
      </c>
      <c r="C40" s="9">
        <v>224</v>
      </c>
      <c r="D40" s="9"/>
      <c r="E40" s="62"/>
      <c r="F40" s="62">
        <f>F38-F37</f>
        <v>0</v>
      </c>
      <c r="G40" s="2"/>
      <c r="H40" s="19"/>
      <c r="I40" s="21"/>
    </row>
    <row r="41" spans="1:9" ht="15" customHeight="1">
      <c r="A41" s="9"/>
      <c r="B41" s="13" t="s">
        <v>42</v>
      </c>
      <c r="C41" s="9">
        <v>225</v>
      </c>
      <c r="D41" s="9"/>
      <c r="E41" s="69">
        <f>E34+E39-E35-E40</f>
        <v>64152</v>
      </c>
      <c r="F41" s="69">
        <f>F34+F39-F35-F40</f>
        <v>0</v>
      </c>
      <c r="G41" s="2"/>
      <c r="H41" s="19"/>
      <c r="I41" s="21"/>
    </row>
    <row r="42" spans="1:9" ht="15" customHeight="1">
      <c r="A42" s="9"/>
      <c r="B42" s="13" t="s">
        <v>43</v>
      </c>
      <c r="C42" s="9">
        <v>226</v>
      </c>
      <c r="D42" s="9"/>
      <c r="E42" s="62">
        <v>0</v>
      </c>
      <c r="F42" s="62">
        <v>0</v>
      </c>
      <c r="G42" s="2"/>
      <c r="H42" s="19"/>
      <c r="I42" s="21"/>
    </row>
    <row r="43" spans="1:9" ht="15" customHeight="1">
      <c r="A43" s="9"/>
      <c r="B43" s="14" t="s">
        <v>38</v>
      </c>
      <c r="C43" s="9">
        <v>227</v>
      </c>
      <c r="D43" s="9"/>
      <c r="E43" s="62">
        <v>933</v>
      </c>
      <c r="F43" s="62"/>
      <c r="G43" s="2"/>
      <c r="H43" s="19"/>
      <c r="I43" s="21"/>
    </row>
    <row r="44" spans="1:9" ht="15" customHeight="1">
      <c r="A44" s="9"/>
      <c r="B44" s="13" t="s">
        <v>44</v>
      </c>
      <c r="C44" s="9">
        <v>228</v>
      </c>
      <c r="D44" s="9"/>
      <c r="E44" s="62">
        <f>E41-E43</f>
        <v>63219</v>
      </c>
      <c r="F44" s="62">
        <f>F41-F43</f>
        <v>0</v>
      </c>
      <c r="G44" s="2"/>
      <c r="H44" s="19"/>
      <c r="I44" s="21"/>
    </row>
    <row r="45" spans="1:9" ht="15" customHeight="1">
      <c r="A45" s="9"/>
      <c r="B45" s="13" t="s">
        <v>45</v>
      </c>
      <c r="C45" s="9">
        <v>229</v>
      </c>
      <c r="D45" s="9"/>
      <c r="E45" s="62"/>
      <c r="F45" s="62"/>
      <c r="G45" s="2"/>
      <c r="H45" s="19"/>
      <c r="I45" s="21"/>
    </row>
    <row r="46" spans="1:9" ht="15" customHeight="1">
      <c r="A46" s="16"/>
      <c r="B46" s="1"/>
      <c r="C46" s="16"/>
      <c r="D46" s="16"/>
      <c r="E46" s="56"/>
      <c r="F46" s="17"/>
      <c r="G46" s="2"/>
      <c r="H46" s="19"/>
      <c r="I46" s="21"/>
    </row>
    <row r="47" spans="1:9" ht="15" customHeight="1">
      <c r="A47" s="16"/>
      <c r="B47" s="1"/>
      <c r="C47" s="16"/>
      <c r="D47" s="16"/>
      <c r="E47" s="56"/>
      <c r="F47" s="17"/>
      <c r="G47" s="2"/>
      <c r="H47" s="19"/>
      <c r="I47" s="21"/>
    </row>
    <row r="48" spans="1:9" ht="15" customHeight="1">
      <c r="A48" s="2"/>
      <c r="B48" s="1"/>
      <c r="C48" s="1"/>
      <c r="D48" s="1"/>
      <c r="E48" s="56"/>
      <c r="F48" s="17"/>
      <c r="G48" s="2"/>
      <c r="H48" s="19"/>
      <c r="I48" s="21"/>
    </row>
    <row r="49" spans="1:9" ht="15" customHeight="1">
      <c r="A49" s="1" t="s">
        <v>166</v>
      </c>
      <c r="B49" s="2"/>
      <c r="C49" s="1"/>
      <c r="D49" s="1"/>
      <c r="E49" s="60" t="s">
        <v>39</v>
      </c>
      <c r="F49" s="1" t="s">
        <v>1</v>
      </c>
      <c r="G49" s="2"/>
      <c r="H49" s="19"/>
      <c r="I49" s="21"/>
    </row>
    <row r="50" spans="1:9" ht="15" customHeight="1">
      <c r="A50" s="2"/>
      <c r="B50" s="1"/>
      <c r="C50" s="1"/>
      <c r="D50" s="1"/>
      <c r="E50" s="56"/>
      <c r="F50" s="1"/>
      <c r="G50" s="2"/>
      <c r="H50" s="19"/>
      <c r="I50" s="21"/>
    </row>
    <row r="51" spans="1:9" ht="15" customHeight="1">
      <c r="A51" s="1" t="s">
        <v>167</v>
      </c>
      <c r="B51" s="2"/>
      <c r="C51" s="1"/>
      <c r="D51" s="1"/>
      <c r="E51" s="56"/>
      <c r="F51" s="1"/>
      <c r="G51" s="2"/>
      <c r="H51" s="19"/>
      <c r="I51" s="19"/>
    </row>
    <row r="88" ht="12">
      <c r="E88" s="20">
        <f>E83*5.5%</f>
        <v>0</v>
      </c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58">
      <selection activeCell="B71" sqref="B71"/>
    </sheetView>
  </sheetViews>
  <sheetFormatPr defaultColWidth="9.140625" defaultRowHeight="12.75"/>
  <cols>
    <col min="1" max="1" width="14.00390625" style="24" customWidth="1"/>
    <col min="2" max="2" width="45.8515625" style="24" customWidth="1"/>
    <col min="3" max="3" width="5.7109375" style="24" customWidth="1"/>
    <col min="4" max="4" width="7.7109375" style="24" customWidth="1"/>
    <col min="5" max="5" width="16.140625" style="24" customWidth="1"/>
    <col min="6" max="6" width="13.28125" style="24" customWidth="1"/>
    <col min="7" max="7" width="11.28125" style="24" customWidth="1"/>
    <col min="8" max="8" width="18.28125" style="25" customWidth="1"/>
    <col min="9" max="9" width="17.421875" style="25" customWidth="1"/>
    <col min="10" max="16384" width="11.28125" style="24" customWidth="1"/>
  </cols>
  <sheetData>
    <row r="1" spans="1:6" ht="27.75" customHeight="1">
      <c r="A1" s="23" t="s">
        <v>136</v>
      </c>
      <c r="B1" s="23"/>
      <c r="C1" s="23"/>
      <c r="D1" s="23"/>
      <c r="E1" s="23"/>
      <c r="F1" s="23"/>
    </row>
    <row r="2" spans="1:6" ht="15" customHeight="1">
      <c r="A2" s="23" t="s">
        <v>137</v>
      </c>
      <c r="B2" s="23"/>
      <c r="C2" s="23"/>
      <c r="D2" s="23"/>
      <c r="E2" s="23"/>
      <c r="F2" s="23"/>
    </row>
    <row r="3" spans="1:6" ht="15" customHeight="1">
      <c r="A3" s="23" t="s">
        <v>138</v>
      </c>
      <c r="B3" s="23"/>
      <c r="C3" s="23"/>
      <c r="D3" s="23"/>
      <c r="E3" s="23"/>
      <c r="F3" s="23"/>
    </row>
    <row r="4" spans="1:6" ht="15" customHeight="1">
      <c r="A4" s="23" t="s">
        <v>139</v>
      </c>
      <c r="B4" s="23"/>
      <c r="C4" s="23"/>
      <c r="D4" s="23"/>
      <c r="E4" s="23"/>
      <c r="F4" s="23"/>
    </row>
    <row r="5" spans="1:6" ht="15" customHeight="1">
      <c r="A5" s="23" t="s">
        <v>140</v>
      </c>
      <c r="B5" s="23"/>
      <c r="C5" s="23"/>
      <c r="D5" s="23"/>
      <c r="E5" s="23"/>
      <c r="F5" s="23"/>
    </row>
    <row r="6" spans="1:6" ht="6" customHeight="1">
      <c r="A6" s="23"/>
      <c r="B6" s="23"/>
      <c r="C6" s="23"/>
      <c r="D6" s="23"/>
      <c r="E6" s="23"/>
      <c r="F6" s="23"/>
    </row>
    <row r="7" spans="1:6" ht="30.75" customHeight="1">
      <c r="A7" s="23"/>
      <c r="B7" s="26" t="s">
        <v>49</v>
      </c>
      <c r="C7" s="23"/>
      <c r="D7" s="23"/>
      <c r="E7" s="23"/>
      <c r="F7" s="23"/>
    </row>
    <row r="8" spans="1:6" ht="15" customHeight="1">
      <c r="A8" s="23"/>
      <c r="B8" s="23" t="s">
        <v>141</v>
      </c>
      <c r="C8" s="23"/>
      <c r="D8" s="23"/>
      <c r="E8" s="23"/>
      <c r="F8" s="23"/>
    </row>
    <row r="9" ht="15" customHeight="1">
      <c r="E9" s="23" t="s">
        <v>2</v>
      </c>
    </row>
    <row r="11" spans="1:6" ht="15" customHeight="1">
      <c r="A11" s="27" t="s">
        <v>3</v>
      </c>
      <c r="B11" s="27" t="s">
        <v>4</v>
      </c>
      <c r="C11" s="27" t="s">
        <v>5</v>
      </c>
      <c r="D11" s="27" t="s">
        <v>48</v>
      </c>
      <c r="E11" s="72" t="s">
        <v>6</v>
      </c>
      <c r="F11" s="70"/>
    </row>
    <row r="12" spans="1:6" ht="15" customHeight="1">
      <c r="A12" s="29" t="s">
        <v>7</v>
      </c>
      <c r="B12" s="30"/>
      <c r="C12" s="29"/>
      <c r="D12" s="29" t="s">
        <v>8</v>
      </c>
      <c r="E12" s="73" t="s">
        <v>142</v>
      </c>
      <c r="F12" s="71"/>
    </row>
    <row r="13" spans="1:6" ht="15" customHeight="1">
      <c r="A13" s="31">
        <v>1</v>
      </c>
      <c r="B13" s="31">
        <v>2</v>
      </c>
      <c r="C13" s="31">
        <v>3</v>
      </c>
      <c r="D13" s="31">
        <v>4</v>
      </c>
      <c r="E13" s="31">
        <v>5</v>
      </c>
      <c r="F13" s="31">
        <v>6</v>
      </c>
    </row>
    <row r="14" spans="1:6" ht="19.5" customHeight="1">
      <c r="A14" s="32"/>
      <c r="B14" s="33" t="s">
        <v>50</v>
      </c>
      <c r="C14" s="34"/>
      <c r="D14" s="34"/>
      <c r="E14" s="34"/>
      <c r="F14" s="28"/>
    </row>
    <row r="15" spans="1:6" ht="18" customHeight="1">
      <c r="A15" s="35"/>
      <c r="B15" s="36" t="s">
        <v>51</v>
      </c>
      <c r="C15" s="31" t="s">
        <v>52</v>
      </c>
      <c r="D15" s="31"/>
      <c r="E15" s="37">
        <v>993723</v>
      </c>
      <c r="F15" s="37"/>
    </row>
    <row r="16" spans="1:6" ht="18" customHeight="1">
      <c r="A16" s="31" t="s">
        <v>53</v>
      </c>
      <c r="B16" s="35" t="s">
        <v>54</v>
      </c>
      <c r="C16" s="31" t="s">
        <v>55</v>
      </c>
      <c r="D16" s="31"/>
      <c r="E16" s="37">
        <v>43474</v>
      </c>
      <c r="F16" s="37"/>
    </row>
    <row r="17" spans="1:6" ht="18" customHeight="1">
      <c r="A17" s="31" t="s">
        <v>135</v>
      </c>
      <c r="B17" s="35" t="s">
        <v>56</v>
      </c>
      <c r="C17" s="31" t="s">
        <v>57</v>
      </c>
      <c r="D17" s="31"/>
      <c r="E17" s="38">
        <v>29936</v>
      </c>
      <c r="F17" s="38"/>
    </row>
    <row r="18" spans="1:6" ht="18" customHeight="1">
      <c r="A18" s="27"/>
      <c r="B18" s="39" t="s">
        <v>58</v>
      </c>
      <c r="C18" s="27"/>
      <c r="D18" s="40"/>
      <c r="E18" s="41"/>
      <c r="F18" s="41"/>
    </row>
    <row r="19" spans="1:6" ht="18" customHeight="1">
      <c r="A19" s="29"/>
      <c r="B19" s="30" t="s">
        <v>59</v>
      </c>
      <c r="C19" s="29" t="s">
        <v>60</v>
      </c>
      <c r="D19" s="42"/>
      <c r="E19" s="43">
        <v>909261</v>
      </c>
      <c r="F19" s="43"/>
    </row>
    <row r="20" spans="1:6" ht="14.25" customHeight="1">
      <c r="A20" s="27" t="s">
        <v>61</v>
      </c>
      <c r="B20" s="39"/>
      <c r="C20" s="27"/>
      <c r="D20" s="27"/>
      <c r="E20" s="44"/>
      <c r="F20" s="44"/>
    </row>
    <row r="21" spans="1:6" ht="18" customHeight="1">
      <c r="A21" s="46" t="s">
        <v>62</v>
      </c>
      <c r="B21" s="47" t="s">
        <v>63</v>
      </c>
      <c r="C21" s="46" t="s">
        <v>64</v>
      </c>
      <c r="D21" s="46"/>
      <c r="E21" s="48">
        <v>909261</v>
      </c>
      <c r="F21" s="48"/>
    </row>
    <row r="22" spans="1:6" ht="15.75" customHeight="1">
      <c r="A22" s="29" t="s">
        <v>65</v>
      </c>
      <c r="B22" s="30"/>
      <c r="C22" s="29"/>
      <c r="D22" s="29"/>
      <c r="E22" s="49"/>
      <c r="F22" s="49"/>
    </row>
    <row r="23" spans="1:6" ht="18" customHeight="1">
      <c r="A23" s="27" t="s">
        <v>66</v>
      </c>
      <c r="B23" s="39"/>
      <c r="C23" s="27"/>
      <c r="D23" s="27"/>
      <c r="E23" s="45"/>
      <c r="F23" s="45"/>
    </row>
    <row r="24" spans="1:6" ht="18" customHeight="1">
      <c r="A24" s="29" t="s">
        <v>65</v>
      </c>
      <c r="B24" s="30" t="s">
        <v>67</v>
      </c>
      <c r="C24" s="29" t="s">
        <v>68</v>
      </c>
      <c r="D24" s="29"/>
      <c r="E24" s="49">
        <v>0</v>
      </c>
      <c r="F24" s="49">
        <v>0</v>
      </c>
    </row>
    <row r="25" spans="1:6" ht="18" customHeight="1">
      <c r="A25" s="31"/>
      <c r="B25" s="35" t="s">
        <v>69</v>
      </c>
      <c r="C25" s="31" t="s">
        <v>70</v>
      </c>
      <c r="D25" s="31"/>
      <c r="E25" s="37">
        <v>11052</v>
      </c>
      <c r="F25" s="37"/>
    </row>
    <row r="26" spans="1:6" ht="18" customHeight="1">
      <c r="A26" s="31" t="s">
        <v>71</v>
      </c>
      <c r="B26" s="35" t="s">
        <v>72</v>
      </c>
      <c r="C26" s="31" t="s">
        <v>73</v>
      </c>
      <c r="D26" s="31"/>
      <c r="E26" s="37">
        <v>527</v>
      </c>
      <c r="F26" s="37"/>
    </row>
    <row r="27" spans="1:6" ht="12.75" customHeight="1">
      <c r="A27" s="27" t="s">
        <v>74</v>
      </c>
      <c r="B27" s="50"/>
      <c r="C27" s="27"/>
      <c r="D27" s="27"/>
      <c r="E27" s="45"/>
      <c r="F27" s="45"/>
    </row>
    <row r="28" spans="1:6" ht="18" customHeight="1">
      <c r="A28" s="29" t="s">
        <v>75</v>
      </c>
      <c r="B28" s="30" t="s">
        <v>76</v>
      </c>
      <c r="C28" s="29" t="s">
        <v>77</v>
      </c>
      <c r="D28" s="29"/>
      <c r="E28" s="49">
        <v>10525</v>
      </c>
      <c r="F28" s="49"/>
    </row>
    <row r="29" spans="1:6" ht="18" customHeight="1">
      <c r="A29" s="31"/>
      <c r="B29" s="36" t="s">
        <v>78</v>
      </c>
      <c r="C29" s="31" t="s">
        <v>79</v>
      </c>
      <c r="D29" s="31"/>
      <c r="E29" s="37">
        <v>754739</v>
      </c>
      <c r="F29" s="37"/>
    </row>
    <row r="30" spans="1:6" ht="18" customHeight="1">
      <c r="A30" s="31" t="s">
        <v>80</v>
      </c>
      <c r="B30" s="35" t="s">
        <v>81</v>
      </c>
      <c r="C30" s="31" t="s">
        <v>82</v>
      </c>
      <c r="D30" s="31"/>
      <c r="E30" s="37">
        <v>272414</v>
      </c>
      <c r="F30" s="37"/>
    </row>
    <row r="31" spans="1:6" ht="15" customHeight="1">
      <c r="A31" s="27"/>
      <c r="B31" s="39" t="s">
        <v>83</v>
      </c>
      <c r="C31" s="27"/>
      <c r="D31" s="27"/>
      <c r="E31" s="45"/>
      <c r="F31" s="45"/>
    </row>
    <row r="32" spans="1:6" ht="14.25" customHeight="1">
      <c r="A32" s="29"/>
      <c r="B32" s="30" t="s">
        <v>84</v>
      </c>
      <c r="C32" s="29" t="s">
        <v>85</v>
      </c>
      <c r="D32" s="29"/>
      <c r="E32" s="49">
        <v>471246</v>
      </c>
      <c r="F32" s="49"/>
    </row>
    <row r="33" spans="1:6" ht="18" customHeight="1">
      <c r="A33" s="31" t="s">
        <v>86</v>
      </c>
      <c r="B33" s="35" t="s">
        <v>87</v>
      </c>
      <c r="C33" s="31" t="s">
        <v>88</v>
      </c>
      <c r="D33" s="31"/>
      <c r="E33" s="37">
        <v>361501</v>
      </c>
      <c r="F33" s="37"/>
    </row>
    <row r="34" spans="1:6" ht="18" customHeight="1">
      <c r="A34" s="31" t="s">
        <v>89</v>
      </c>
      <c r="B34" s="35" t="s">
        <v>90</v>
      </c>
      <c r="C34" s="31" t="s">
        <v>91</v>
      </c>
      <c r="D34" s="31"/>
      <c r="E34" s="37">
        <v>81949</v>
      </c>
      <c r="F34" s="37"/>
    </row>
    <row r="35" spans="1:6" ht="18" customHeight="1">
      <c r="A35" s="31">
        <v>24</v>
      </c>
      <c r="B35" s="35" t="s">
        <v>92</v>
      </c>
      <c r="C35" s="31" t="s">
        <v>93</v>
      </c>
      <c r="D35" s="31"/>
      <c r="E35" s="37">
        <v>17491</v>
      </c>
      <c r="F35" s="37"/>
    </row>
    <row r="36" spans="1:6" ht="18" customHeight="1">
      <c r="A36" s="31" t="s">
        <v>94</v>
      </c>
      <c r="B36" s="35" t="s">
        <v>95</v>
      </c>
      <c r="C36" s="31" t="s">
        <v>96</v>
      </c>
      <c r="D36" s="31"/>
      <c r="E36" s="37">
        <v>10305</v>
      </c>
      <c r="F36" s="37"/>
    </row>
    <row r="37" spans="1:6" ht="18" customHeight="1">
      <c r="A37" s="31">
        <v>288</v>
      </c>
      <c r="B37" s="36" t="s">
        <v>97</v>
      </c>
      <c r="C37" s="31" t="s">
        <v>98</v>
      </c>
      <c r="D37" s="31"/>
      <c r="E37" s="37">
        <v>11079</v>
      </c>
      <c r="F37" s="37"/>
    </row>
    <row r="38" spans="1:6" ht="18" customHeight="1">
      <c r="A38" s="31"/>
      <c r="B38" s="36" t="s">
        <v>99</v>
      </c>
      <c r="C38" s="31" t="s">
        <v>100</v>
      </c>
      <c r="D38" s="31"/>
      <c r="E38" s="37">
        <f>SUM(E15+E29)</f>
        <v>1748462</v>
      </c>
      <c r="F38" s="37">
        <f>F15+F29</f>
        <v>0</v>
      </c>
    </row>
    <row r="39" spans="1:6" ht="18" customHeight="1">
      <c r="A39" s="31">
        <v>29</v>
      </c>
      <c r="B39" s="36" t="s">
        <v>101</v>
      </c>
      <c r="C39" s="31" t="s">
        <v>102</v>
      </c>
      <c r="D39" s="31"/>
      <c r="E39" s="37">
        <v>0</v>
      </c>
      <c r="F39" s="37">
        <v>0</v>
      </c>
    </row>
    <row r="40" spans="1:6" ht="18" customHeight="1">
      <c r="A40" s="31"/>
      <c r="B40" s="36" t="s">
        <v>103</v>
      </c>
      <c r="C40" s="31" t="s">
        <v>104</v>
      </c>
      <c r="D40" s="31"/>
      <c r="E40" s="51">
        <f>E38+E39</f>
        <v>1748462</v>
      </c>
      <c r="F40" s="51">
        <f>F38+F39</f>
        <v>0</v>
      </c>
    </row>
    <row r="41" spans="1:6" ht="18" customHeight="1">
      <c r="A41" s="31">
        <v>88</v>
      </c>
      <c r="B41" s="36" t="s">
        <v>105</v>
      </c>
      <c r="C41" s="31" t="s">
        <v>106</v>
      </c>
      <c r="D41" s="31"/>
      <c r="E41" s="37">
        <v>1984755</v>
      </c>
      <c r="F41" s="37"/>
    </row>
    <row r="42" spans="1:6" ht="111" customHeight="1">
      <c r="A42" s="31"/>
      <c r="B42" s="36"/>
      <c r="C42" s="31"/>
      <c r="D42" s="31"/>
      <c r="E42" s="37"/>
      <c r="F42" s="37"/>
    </row>
    <row r="43" spans="1:6" ht="19.5" customHeight="1">
      <c r="A43" s="31"/>
      <c r="B43" s="36" t="s">
        <v>147</v>
      </c>
      <c r="C43" s="31"/>
      <c r="D43" s="31"/>
      <c r="E43" s="37"/>
      <c r="F43" s="37"/>
    </row>
    <row r="44" spans="1:6" ht="19.5" customHeight="1" hidden="1">
      <c r="A44" s="31"/>
      <c r="B44" s="36" t="s">
        <v>107</v>
      </c>
      <c r="C44" s="31"/>
      <c r="D44" s="31"/>
      <c r="E44" s="37"/>
      <c r="F44" s="37"/>
    </row>
    <row r="45" spans="1:6" ht="15.75" customHeight="1">
      <c r="A45" s="31"/>
      <c r="B45" s="36" t="s">
        <v>108</v>
      </c>
      <c r="C45" s="31">
        <v>101</v>
      </c>
      <c r="D45" s="31"/>
      <c r="E45" s="37">
        <f>SUM(E46:E52)</f>
        <v>1396958</v>
      </c>
      <c r="F45" s="37"/>
    </row>
    <row r="46" spans="1:6" ht="19.5" customHeight="1">
      <c r="A46" s="31">
        <v>30</v>
      </c>
      <c r="B46" s="35" t="s">
        <v>109</v>
      </c>
      <c r="C46" s="31">
        <v>102</v>
      </c>
      <c r="D46" s="31"/>
      <c r="E46" s="37">
        <v>457578</v>
      </c>
      <c r="F46" s="37"/>
    </row>
    <row r="47" spans="1:10" ht="19.5" customHeight="1">
      <c r="A47" s="31">
        <v>31</v>
      </c>
      <c r="B47" s="35" t="s">
        <v>110</v>
      </c>
      <c r="C47" s="31">
        <v>103</v>
      </c>
      <c r="D47" s="31"/>
      <c r="E47" s="37">
        <v>43474</v>
      </c>
      <c r="F47" s="37"/>
      <c r="J47" s="25"/>
    </row>
    <row r="48" spans="1:6" ht="19.5" customHeight="1">
      <c r="A48" s="31">
        <v>32</v>
      </c>
      <c r="B48" s="35" t="s">
        <v>111</v>
      </c>
      <c r="C48" s="31">
        <v>104</v>
      </c>
      <c r="D48" s="31"/>
      <c r="E48" s="37">
        <v>15177</v>
      </c>
      <c r="F48" s="37"/>
    </row>
    <row r="49" spans="1:6" ht="19.5" customHeight="1">
      <c r="A49" s="31">
        <v>33</v>
      </c>
      <c r="B49" s="35" t="s">
        <v>112</v>
      </c>
      <c r="C49" s="31">
        <v>105</v>
      </c>
      <c r="D49" s="31"/>
      <c r="E49" s="37">
        <v>712450</v>
      </c>
      <c r="F49" s="37"/>
    </row>
    <row r="50" spans="1:6" ht="19.5" customHeight="1">
      <c r="A50" s="31">
        <v>34</v>
      </c>
      <c r="B50" s="35" t="s">
        <v>113</v>
      </c>
      <c r="C50" s="31">
        <v>106</v>
      </c>
      <c r="D50" s="31"/>
      <c r="E50" s="37">
        <v>168279</v>
      </c>
      <c r="F50" s="37"/>
    </row>
    <row r="51" spans="1:6" ht="19.5" customHeight="1">
      <c r="A51" s="31">
        <v>35</v>
      </c>
      <c r="B51" s="35" t="s">
        <v>114</v>
      </c>
      <c r="C51" s="31">
        <v>107</v>
      </c>
      <c r="D51" s="31"/>
      <c r="E51" s="37">
        <v>0</v>
      </c>
      <c r="F51" s="37">
        <v>0</v>
      </c>
    </row>
    <row r="52" spans="1:6" ht="19.5" customHeight="1">
      <c r="A52" s="31" t="s">
        <v>115</v>
      </c>
      <c r="B52" s="35" t="s">
        <v>116</v>
      </c>
      <c r="C52" s="31">
        <v>108</v>
      </c>
      <c r="D52" s="31"/>
      <c r="E52" s="37">
        <v>0</v>
      </c>
      <c r="F52" s="37">
        <v>0</v>
      </c>
    </row>
    <row r="53" spans="1:6" ht="19.5" customHeight="1">
      <c r="A53" s="31"/>
      <c r="B53" s="36" t="s">
        <v>117</v>
      </c>
      <c r="C53" s="31">
        <v>109</v>
      </c>
      <c r="D53" s="31"/>
      <c r="E53" s="37">
        <f>SUM(E54+E55+E58+E64)</f>
        <v>351504</v>
      </c>
      <c r="F53" s="37"/>
    </row>
    <row r="54" spans="1:6" ht="19.5" customHeight="1">
      <c r="A54" s="31">
        <v>40</v>
      </c>
      <c r="B54" s="35" t="s">
        <v>118</v>
      </c>
      <c r="C54" s="31">
        <v>110</v>
      </c>
      <c r="D54" s="31"/>
      <c r="E54" s="37">
        <v>0</v>
      </c>
      <c r="F54" s="37">
        <v>0</v>
      </c>
    </row>
    <row r="55" spans="1:6" ht="19.5" customHeight="1">
      <c r="A55" s="31">
        <v>41</v>
      </c>
      <c r="B55" s="35" t="s">
        <v>119</v>
      </c>
      <c r="C55" s="31">
        <v>111</v>
      </c>
      <c r="D55" s="31"/>
      <c r="E55" s="37">
        <v>137900</v>
      </c>
      <c r="F55" s="37">
        <f>F56+F57</f>
        <v>0</v>
      </c>
    </row>
    <row r="56" spans="1:6" ht="19.5" customHeight="1">
      <c r="A56" s="31"/>
      <c r="B56" s="35" t="s">
        <v>120</v>
      </c>
      <c r="C56" s="31">
        <v>112</v>
      </c>
      <c r="D56" s="31"/>
      <c r="E56" s="37">
        <v>137900</v>
      </c>
      <c r="F56" s="37"/>
    </row>
    <row r="57" spans="1:6" ht="19.5" customHeight="1">
      <c r="A57" s="31"/>
      <c r="B57" s="35" t="s">
        <v>121</v>
      </c>
      <c r="C57" s="31">
        <v>113</v>
      </c>
      <c r="D57" s="31"/>
      <c r="E57" s="37">
        <v>0</v>
      </c>
      <c r="F57" s="37">
        <v>0</v>
      </c>
    </row>
    <row r="58" spans="1:6" ht="19.5" customHeight="1">
      <c r="A58" s="31"/>
      <c r="B58" s="35" t="s">
        <v>122</v>
      </c>
      <c r="C58" s="31">
        <v>114</v>
      </c>
      <c r="D58" s="31"/>
      <c r="E58" s="37">
        <f>SUM(E59:E63)</f>
        <v>213604</v>
      </c>
      <c r="F58" s="37"/>
    </row>
    <row r="59" spans="1:6" ht="19.5" customHeight="1">
      <c r="A59" s="31">
        <v>42</v>
      </c>
      <c r="B59" s="35" t="s">
        <v>123</v>
      </c>
      <c r="C59" s="31">
        <v>115</v>
      </c>
      <c r="D59" s="31"/>
      <c r="E59" s="37">
        <v>54668</v>
      </c>
      <c r="F59" s="37"/>
    </row>
    <row r="60" spans="1:6" ht="19.5" customHeight="1">
      <c r="A60" s="31" t="s">
        <v>124</v>
      </c>
      <c r="B60" s="35" t="s">
        <v>125</v>
      </c>
      <c r="C60" s="31">
        <v>116</v>
      </c>
      <c r="D60" s="31"/>
      <c r="E60" s="37">
        <v>138162</v>
      </c>
      <c r="F60" s="37"/>
    </row>
    <row r="61" spans="1:6" ht="19.5" customHeight="1">
      <c r="A61" s="31" t="s">
        <v>126</v>
      </c>
      <c r="B61" s="35" t="s">
        <v>127</v>
      </c>
      <c r="C61" s="31">
        <v>117</v>
      </c>
      <c r="D61" s="31"/>
      <c r="E61" s="37">
        <v>851</v>
      </c>
      <c r="F61" s="37"/>
    </row>
    <row r="62" spans="1:6" ht="16.5" customHeight="1">
      <c r="A62" s="27" t="s">
        <v>128</v>
      </c>
      <c r="B62" s="39" t="s">
        <v>129</v>
      </c>
      <c r="C62" s="27"/>
      <c r="D62" s="27"/>
      <c r="E62" s="45">
        <v>19923</v>
      </c>
      <c r="F62" s="45"/>
    </row>
    <row r="63" spans="1:6" ht="16.5" customHeight="1">
      <c r="A63" s="29" t="s">
        <v>130</v>
      </c>
      <c r="B63" s="30" t="s">
        <v>131</v>
      </c>
      <c r="C63" s="29">
        <v>118</v>
      </c>
      <c r="D63" s="29"/>
      <c r="E63" s="49"/>
      <c r="F63" s="49"/>
    </row>
    <row r="64" spans="1:6" ht="19.5" customHeight="1">
      <c r="A64" s="31">
        <v>498</v>
      </c>
      <c r="B64" s="35" t="s">
        <v>132</v>
      </c>
      <c r="C64" s="31">
        <v>119</v>
      </c>
      <c r="D64" s="31"/>
      <c r="E64" s="37"/>
      <c r="F64" s="37"/>
    </row>
    <row r="65" spans="1:6" ht="19.5" customHeight="1">
      <c r="A65" s="31"/>
      <c r="B65" s="36" t="s">
        <v>133</v>
      </c>
      <c r="C65" s="31">
        <v>120</v>
      </c>
      <c r="D65" s="31"/>
      <c r="E65" s="51">
        <f>E45+E53</f>
        <v>1748462</v>
      </c>
      <c r="F65" s="51">
        <f>F45+F53</f>
        <v>0</v>
      </c>
    </row>
    <row r="66" spans="1:6" ht="19.5" customHeight="1">
      <c r="A66" s="31">
        <v>89</v>
      </c>
      <c r="B66" s="36" t="s">
        <v>134</v>
      </c>
      <c r="C66" s="31">
        <v>121</v>
      </c>
      <c r="D66" s="31"/>
      <c r="E66" s="37">
        <v>1984755</v>
      </c>
      <c r="F66" s="37"/>
    </row>
    <row r="67" spans="1:6" ht="15" customHeight="1">
      <c r="A67" s="52"/>
      <c r="B67" s="23"/>
      <c r="C67" s="52"/>
      <c r="D67" s="52"/>
      <c r="E67" s="53"/>
      <c r="F67" s="53"/>
    </row>
    <row r="68" spans="1:6" ht="12">
      <c r="A68" s="23" t="s">
        <v>166</v>
      </c>
      <c r="C68" s="23"/>
      <c r="D68" s="23"/>
      <c r="E68" s="54" t="s">
        <v>39</v>
      </c>
      <c r="F68" s="23" t="s">
        <v>1</v>
      </c>
    </row>
    <row r="69" spans="2:6" ht="12">
      <c r="B69" s="23"/>
      <c r="C69" s="23"/>
      <c r="D69" s="23"/>
      <c r="E69" s="23"/>
      <c r="F69" s="23"/>
    </row>
    <row r="70" spans="1:6" ht="12">
      <c r="A70" s="23" t="s">
        <v>168</v>
      </c>
      <c r="C70" s="23"/>
      <c r="D70" s="23"/>
      <c r="E70" s="23"/>
      <c r="F70" s="23"/>
    </row>
    <row r="75" ht="12">
      <c r="E75" s="24" t="s">
        <v>1</v>
      </c>
    </row>
    <row r="76" ht="12">
      <c r="E76" s="25"/>
    </row>
    <row r="77" ht="12">
      <c r="E77" s="24" t="s">
        <v>1</v>
      </c>
    </row>
    <row r="78" ht="12">
      <c r="E78" s="24" t="s">
        <v>1</v>
      </c>
    </row>
    <row r="79" ht="12">
      <c r="E79" s="24" t="s">
        <v>1</v>
      </c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workbookViewId="0" topLeftCell="A1">
      <selection activeCell="M31" sqref="M31"/>
    </sheetView>
  </sheetViews>
  <sheetFormatPr defaultColWidth="9.140625" defaultRowHeight="12.75"/>
  <cols>
    <col min="1" max="13" width="9.140625" style="74" customWidth="1"/>
    <col min="14" max="14" width="15.28125" style="74" customWidth="1"/>
    <col min="15" max="16384" width="9.140625" style="74" customWidth="1"/>
  </cols>
  <sheetData>
    <row r="2" ht="12.75">
      <c r="C2" s="74" t="s">
        <v>148</v>
      </c>
    </row>
    <row r="4" spans="1:9" ht="12.75">
      <c r="A4" s="75"/>
      <c r="B4" s="75"/>
      <c r="C4" s="75"/>
      <c r="D4" s="75"/>
      <c r="E4" s="75"/>
      <c r="F4" s="75"/>
      <c r="G4" s="75"/>
      <c r="H4" s="75"/>
      <c r="I4" s="75"/>
    </row>
    <row r="5" spans="1:14" ht="12.75">
      <c r="A5" s="75" t="s">
        <v>151</v>
      </c>
      <c r="B5" s="75"/>
      <c r="C5" s="75"/>
      <c r="D5" s="75"/>
      <c r="E5" s="75"/>
      <c r="F5" s="75"/>
      <c r="G5" s="75"/>
      <c r="H5" s="75"/>
      <c r="I5" s="75"/>
      <c r="N5" s="76"/>
    </row>
    <row r="6" spans="1:9" ht="12.75">
      <c r="A6" s="75"/>
      <c r="B6" s="75"/>
      <c r="C6" s="75"/>
      <c r="D6" s="75"/>
      <c r="E6" s="75"/>
      <c r="F6" s="75"/>
      <c r="G6" s="75"/>
      <c r="H6" s="75"/>
      <c r="I6" s="75"/>
    </row>
    <row r="7" spans="1:9" ht="12.75">
      <c r="A7" s="75" t="s">
        <v>152</v>
      </c>
      <c r="B7" s="75"/>
      <c r="C7" s="75"/>
      <c r="D7" s="75"/>
      <c r="E7" s="75"/>
      <c r="F7" s="75"/>
      <c r="G7" s="75"/>
      <c r="H7" s="75"/>
      <c r="I7" s="75"/>
    </row>
    <row r="8" spans="1:9" ht="12.75">
      <c r="A8" s="75" t="s">
        <v>153</v>
      </c>
      <c r="B8" s="75"/>
      <c r="C8" s="75"/>
      <c r="D8" s="75"/>
      <c r="E8" s="75"/>
      <c r="F8" s="75"/>
      <c r="G8" s="75"/>
      <c r="H8" s="75"/>
      <c r="I8" s="75"/>
    </row>
    <row r="9" spans="1:9" ht="12.75">
      <c r="A9" s="75" t="s">
        <v>154</v>
      </c>
      <c r="B9" s="75"/>
      <c r="C9" s="75"/>
      <c r="D9" s="75"/>
      <c r="E9" s="75"/>
      <c r="F9" s="75"/>
      <c r="G9" s="75"/>
      <c r="H9" s="75"/>
      <c r="I9" s="75"/>
    </row>
    <row r="10" spans="1:9" ht="12.75">
      <c r="A10" s="75" t="s">
        <v>155</v>
      </c>
      <c r="B10" s="75"/>
      <c r="C10" s="75"/>
      <c r="D10" s="75"/>
      <c r="E10" s="75"/>
      <c r="F10" s="75"/>
      <c r="G10" s="75"/>
      <c r="H10" s="75"/>
      <c r="I10" s="75"/>
    </row>
    <row r="11" spans="1:9" ht="12.75">
      <c r="A11" s="75"/>
      <c r="B11" s="75"/>
      <c r="C11" s="75"/>
      <c r="D11" s="75"/>
      <c r="E11" s="75"/>
      <c r="F11" s="75"/>
      <c r="G11" s="75"/>
      <c r="H11" s="75"/>
      <c r="I11" s="75"/>
    </row>
    <row r="12" spans="1:9" ht="12.75">
      <c r="A12" s="75" t="s">
        <v>156</v>
      </c>
      <c r="B12" s="75"/>
      <c r="C12" s="75"/>
      <c r="D12" s="75"/>
      <c r="E12" s="75"/>
      <c r="F12" s="75"/>
      <c r="G12" s="75"/>
      <c r="H12" s="75"/>
      <c r="I12" s="75"/>
    </row>
    <row r="13" spans="1:9" ht="12.75">
      <c r="A13" s="75"/>
      <c r="B13" s="75"/>
      <c r="C13" s="75"/>
      <c r="D13" s="75"/>
      <c r="E13" s="75"/>
      <c r="F13" s="75"/>
      <c r="G13" s="75"/>
      <c r="H13" s="75"/>
      <c r="I13" s="75"/>
    </row>
    <row r="14" spans="1:9" ht="12.75">
      <c r="A14" s="75" t="s">
        <v>157</v>
      </c>
      <c r="B14" s="75"/>
      <c r="C14" s="75"/>
      <c r="D14" s="75"/>
      <c r="E14" s="75"/>
      <c r="F14" s="75"/>
      <c r="G14" s="75"/>
      <c r="H14" s="75"/>
      <c r="I14" s="75"/>
    </row>
    <row r="15" spans="1:9" ht="12.75">
      <c r="A15" s="75" t="s">
        <v>158</v>
      </c>
      <c r="B15" s="75"/>
      <c r="C15" s="75"/>
      <c r="D15" s="75"/>
      <c r="E15" s="75"/>
      <c r="F15" s="75"/>
      <c r="G15" s="75"/>
      <c r="H15" s="75"/>
      <c r="I15" s="75"/>
    </row>
    <row r="16" spans="1:9" ht="12.75">
      <c r="A16" s="75" t="s">
        <v>159</v>
      </c>
      <c r="B16" s="75"/>
      <c r="C16" s="75"/>
      <c r="D16" s="75"/>
      <c r="E16" s="75"/>
      <c r="F16" s="75"/>
      <c r="G16" s="75"/>
      <c r="H16" s="75"/>
      <c r="I16" s="75"/>
    </row>
    <row r="17" spans="1:9" ht="12.75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2.75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12.75">
      <c r="A19" s="75" t="s">
        <v>160</v>
      </c>
      <c r="B19" s="75"/>
      <c r="C19" s="75"/>
      <c r="D19" s="75"/>
      <c r="E19" s="75"/>
      <c r="F19" s="75"/>
      <c r="G19" s="75"/>
      <c r="H19" s="75"/>
      <c r="I19" s="75"/>
    </row>
    <row r="20" spans="1:9" ht="12.75">
      <c r="A20" s="75"/>
      <c r="B20" s="75"/>
      <c r="C20" s="75"/>
      <c r="D20" s="75"/>
      <c r="E20" s="75"/>
      <c r="F20" s="75"/>
      <c r="G20" s="75"/>
      <c r="H20" s="75"/>
      <c r="I20" s="75"/>
    </row>
    <row r="21" spans="1:9" ht="12.75">
      <c r="A21" s="75" t="s">
        <v>161</v>
      </c>
      <c r="B21" s="75"/>
      <c r="C21" s="75"/>
      <c r="D21" s="75"/>
      <c r="E21" s="75"/>
      <c r="F21" s="75"/>
      <c r="G21" s="75"/>
      <c r="H21" s="75"/>
      <c r="I21" s="75"/>
    </row>
    <row r="22" spans="1:9" ht="12.75">
      <c r="A22" s="75" t="s">
        <v>162</v>
      </c>
      <c r="B22" s="75"/>
      <c r="C22" s="75"/>
      <c r="D22" s="75"/>
      <c r="E22" s="75"/>
      <c r="F22" s="75"/>
      <c r="G22" s="75"/>
      <c r="H22" s="75"/>
      <c r="I22" s="75"/>
    </row>
    <row r="23" spans="1:9" ht="12.75">
      <c r="A23" s="75"/>
      <c r="B23" s="75"/>
      <c r="C23" s="75"/>
      <c r="D23" s="75"/>
      <c r="E23" s="75"/>
      <c r="F23" s="75"/>
      <c r="G23" s="75"/>
      <c r="H23" s="75"/>
      <c r="I23" s="75"/>
    </row>
    <row r="24" spans="1:9" ht="12.75">
      <c r="A24" s="75" t="s">
        <v>163</v>
      </c>
      <c r="B24" s="75"/>
      <c r="C24" s="75"/>
      <c r="D24" s="75"/>
      <c r="E24" s="75"/>
      <c r="F24" s="75"/>
      <c r="G24" s="75"/>
      <c r="H24" s="75"/>
      <c r="I24" s="75"/>
    </row>
    <row r="25" spans="1:9" ht="12.75">
      <c r="A25" s="75"/>
      <c r="B25" s="75"/>
      <c r="C25" s="75"/>
      <c r="D25" s="75"/>
      <c r="E25" s="75"/>
      <c r="F25" s="75"/>
      <c r="G25" s="75"/>
      <c r="H25" s="75"/>
      <c r="I25" s="75"/>
    </row>
    <row r="26" spans="1:9" ht="12.75">
      <c r="A26" s="75" t="s">
        <v>164</v>
      </c>
      <c r="B26" s="75"/>
      <c r="C26" s="75"/>
      <c r="D26" s="75"/>
      <c r="E26" s="75"/>
      <c r="F26" s="75"/>
      <c r="G26" s="75"/>
      <c r="H26" s="75"/>
      <c r="I26" s="75"/>
    </row>
    <row r="27" spans="1:9" ht="12.75">
      <c r="A27" s="75" t="s">
        <v>165</v>
      </c>
      <c r="B27" s="75"/>
      <c r="C27" s="75"/>
      <c r="D27" s="75"/>
      <c r="E27" s="75"/>
      <c r="F27" s="75"/>
      <c r="G27" s="75"/>
      <c r="H27" s="75"/>
      <c r="I27" s="75"/>
    </row>
    <row r="28" spans="1:9" ht="12.7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2.75">
      <c r="A29" s="75" t="s">
        <v>149</v>
      </c>
      <c r="B29" s="75"/>
      <c r="C29" s="75"/>
      <c r="D29" s="75"/>
      <c r="E29" s="75"/>
      <c r="F29" s="75"/>
      <c r="G29" s="75"/>
      <c r="H29" s="75"/>
      <c r="I29" s="75"/>
    </row>
    <row r="30" spans="1:9" ht="12.75">
      <c r="A30" s="75" t="s">
        <v>150</v>
      </c>
      <c r="B30" s="75"/>
      <c r="C30" s="75"/>
      <c r="D30" s="75"/>
      <c r="E30" s="75"/>
      <c r="F30" s="75"/>
      <c r="G30" s="75"/>
      <c r="H30" s="75"/>
      <c r="I30" s="75"/>
    </row>
    <row r="31" spans="1:9" ht="12.7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2.75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12.75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2.7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2.75">
      <c r="A35" s="75"/>
      <c r="B35" s="75"/>
      <c r="C35" s="75"/>
      <c r="D35" s="75"/>
      <c r="E35" s="75"/>
      <c r="F35" s="75"/>
      <c r="G35" s="75"/>
      <c r="H35" s="75"/>
      <c r="I35" s="75"/>
    </row>
    <row r="36" spans="1:9" ht="12.7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2.75">
      <c r="A37" s="75"/>
      <c r="B37" s="75"/>
      <c r="C37" s="75"/>
      <c r="D37" s="75"/>
      <c r="E37" s="75"/>
      <c r="F37" s="75"/>
      <c r="G37" s="75"/>
      <c r="H37" s="75"/>
      <c r="I37" s="75"/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Samir</dc:creator>
  <cp:keywords/>
  <dc:description/>
  <cp:lastModifiedBy>Olivera Bugarinovic</cp:lastModifiedBy>
  <cp:lastPrinted>2007-04-26T11:52:17Z</cp:lastPrinted>
  <dcterms:created xsi:type="dcterms:W3CDTF">2005-12-09T20:05:01Z</dcterms:created>
  <dcterms:modified xsi:type="dcterms:W3CDTF">2007-05-04T08:53:08Z</dcterms:modified>
  <cp:category/>
  <cp:version/>
  <cp:contentType/>
  <cp:contentStatus/>
</cp:coreProperties>
</file>