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SIGURANJA" sheetId="1" r:id="rId1"/>
  </sheets>
  <definedNames/>
  <calcPr fullCalcOnLoad="1"/>
</workbook>
</file>

<file path=xl/sharedStrings.xml><?xml version="1.0" encoding="utf-8"?>
<sst xmlns="http://schemas.openxmlformats.org/spreadsheetml/2006/main" count="135" uniqueCount="129">
  <si>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</si>
  <si>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</si>
  <si>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</si>
  <si>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</si>
  <si>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</si>
  <si>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</si>
  <si>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</si>
  <si>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</si>
  <si>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</si>
  <si>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I Неуплаћени уписани капитал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</si>
  <si>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</si>
  <si>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</si>
  <si>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</si>
  <si>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</si>
  <si>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 Нераспоређена добит</t>
  </si>
  <si>
    <t>V Дугорочни финансијски пласмани</t>
  </si>
  <si>
    <t>VII Откупљене сопствене акције</t>
  </si>
  <si>
    <t>I Залихе</t>
  </si>
  <si>
    <t>IV Одложена пореска средства</t>
  </si>
  <si>
    <t>В. ПОСЛОВНА ИМОВИНА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</si>
  <si>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</si>
  <si>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</si>
  <si>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</si>
  <si>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</si>
  <si>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</si>
  <si>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</si>
  <si>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</si>
  <si>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</si>
  <si>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</si>
  <si>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</si>
  <si>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</si>
  <si>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III Пословна добит / губитак</t>
  </si>
  <si>
    <t>I Приливи гот. из активности финанс.</t>
  </si>
  <si>
    <t>II Одливи гот. из активности финанс.</t>
  </si>
  <si>
    <t>Г. СВЕГА ПРИЛИВИ ГОТОВИНЕ</t>
  </si>
  <si>
    <t>Д. СВЕГА ОДЛИВИ ГОТОВИНЕ</t>
  </si>
  <si>
    <t>1. Основна 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</si>
  <si>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</si>
  <si>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</si>
  <si>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</si>
  <si>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</si>
  <si>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</si>
  <si>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</si>
  <si>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А. КАПИТАЛ И РЕЗЕРВЕ</t>
  </si>
  <si>
    <t>II Нематеријална улагања</t>
  </si>
  <si>
    <t>VI Губитак до висине капитала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</si>
  <si>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</si>
  <si>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</si>
  <si>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</si>
  <si>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</si>
  <si>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</si>
  <si>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</si>
  <si>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</si>
  <si>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</si>
  <si>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</si>
  <si>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</si>
  <si>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</si>
  <si>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</si>
  <si>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</si>
  <si>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</si>
  <si>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</si>
  <si>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</si>
  <si>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</si>
  <si>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</si>
  <si>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</si>
  <si>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</si>
  <si>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</si>
  <si>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</si>
  <si>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</si>
  <si>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</si>
  <si>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</si>
  <si>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</si>
  <si>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</si>
  <si>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</si>
  <si>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</si>
  <si>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</si>
  <si>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</si>
  <si>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</si>
  <si>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</si>
  <si>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</si>
  <si>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</si>
  <si>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</si>
  <si>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</si>
  <si>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VI Доб/ губ. из редов. пословања 
пре опорезивања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</si>
  <si>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</si>
  <si>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</si>
  <si>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</si>
  <si>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</si>
  <si>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</si>
  <si>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</si>
  <si>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</si>
  <si>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</si>
  <si>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</si>
  <si>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</si>
  <si>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</si>
  <si>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</si>
  <si>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</si>
  <si>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</si>
  <si>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</si>
  <si>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Ревалоризационе резерве</t>
  </si>
  <si>
    <t>3. Резервисања за изравнање 
ризика</t>
  </si>
  <si>
    <t>2. Резервисане штете</t>
  </si>
  <si>
    <t>А. ПОСЛОВНИ ПРИХОДИ И РАСХОДИ</t>
  </si>
  <si>
    <t>Ђ./Е. НЕТО ПРИЛИВ / ОДЛИВ ГОТОВ.</t>
  </si>
  <si>
    <t>Ж. ГОТОВИНА НА ПОЧЕТКУ ОБРАЧУНСКОГ ПЕРИОДА</t>
  </si>
  <si>
    <t>З./И. ПОЗИТИВНЕ / НЕГАТИВНЕ КУРСНЕ РАЗЛИКЕ ПО ОСНОВУ ПРЕРАЧУНА ГОТОВИНЕ</t>
  </si>
  <si>
    <t>Ј. ГОТОВИНА НА КРАЈУ ОБРАЧУНСКОГ ПЕРИОДА</t>
  </si>
  <si>
    <t>III Финансијски расходи осим 
финансијских расхода по основу 
средстава техничких резерви</t>
  </si>
  <si>
    <t>IV Приходи од усклађивања вредности имовине и остали приходи</t>
  </si>
  <si>
    <t>V Расходи по основу обезвређења имовине и остали расходи</t>
  </si>
  <si>
    <t>VII Нето добитак/губитак пословања које се обуставља</t>
  </si>
  <si>
    <t>В./Г. ДОБИТАК/ ГУБИТАК ПРЕ ОПОРЕЗИВАЊА</t>
  </si>
  <si>
    <t>Д. ПОРЕЗ НА ДОБИТАК</t>
  </si>
  <si>
    <t>Ђ./Е. НЕТО ДОБИТАК/ГУБИТАК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</si>
  <si>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</si>
  <si>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</si>
  <si>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IV ЗНАЧАЈНЕ ПРОМЕНЕ ПРАВНОГ И ФИНАНСИЈСКОГ ПОЛОЖАЈА ДРУШТВА ЗА ОСИГУРАЊЕ И ДРУГЕ ВАЖНЕ ПРОМЕНЕ ПОДАТАКА САДРЖАНИХ У ПРОСПЕКТУ ЗА ИЗДАВАЊЕ, ОДНОСНО ПРОСПЕКТУ ЗА ОРГАНИЗОВАНО ТРГОВАЊЕ ХАРТИЈАМА ОД ВРЕДНОСТИ</t>
  </si>
  <si>
    <t>1. Друштва за осигурање која састављају консолидоване финансијске извештаје су дужна да, у изводу из финансијских извештаја, наведу: 
- основне податке о друштвима за осигурање која су предмет консолидације (пословно име, адреса, матични број, делатност, облик организовања и податак о капитал учешћу); -све податке, из тих консолидованих извештаја, на начин како је наведено у датом моделу извода из финансијских извештаја;
2. Друштво за осигурање је дужно да приликом достављања извода из финансијских извештаја, сходно чл. 3. Правилника о садржини и начину извештавања јавних друштава, достави Комисији и адресу веб сајта на којем ће извод бити објављен.</t>
  </si>
  <si>
    <t>Губитак изнад висине капитала</t>
  </si>
  <si>
    <t>И. ЗАРАДА ПО АКЦИЈИ</t>
  </si>
  <si>
    <t>2. Умањена (разводњена) зарада по акцији</t>
  </si>
  <si>
    <t>ИЗВОД ИЗ ФИНАНСИЈСКИХ ИЗВЕШТАЈА ЗА 2007. ГОДИНУ</t>
  </si>
  <si>
    <t xml:space="preserve"> "ГЛОБОС ОСИГУРАЊЕ" а.д.о. Кнез Михаилова 11-15, Београд</t>
  </si>
  <si>
    <t>Глобос осигурање</t>
  </si>
  <si>
    <t>Кнез Михаилова 11-15 Београд</t>
  </si>
  <si>
    <r>
      <t>Увид у комплетан годишњи рачун Глобос осигурања а.д.о. такође се може остварити преко сајта Глобос  осигурања(www.globos.co.yu</t>
    </r>
    <r>
      <rPr>
        <u val="single"/>
        <sz val="8"/>
        <color indexed="48"/>
        <rFont val="Arial"/>
        <family val="2"/>
      </rPr>
      <t>), НБС (www.nbs.yu), у делу Надзор осигурања, на сајту брокера "Маклер инвест"ад (www.maklerinvest.co.yu) као и на сајту Београдске берзе (www.belex.co.yu).</t>
    </r>
    <r>
      <rPr>
        <u val="single"/>
        <sz val="8"/>
        <color indexed="48"/>
        <rFont val="Arial"/>
        <family val="2"/>
      </rPr>
      <t xml:space="preserve"> </t>
    </r>
  </si>
  <si>
    <t>У складу са Одлуком о расподели добити, укупна добит са стањем на дан 31.12.2007.год. Износи 104.455.871,90 динара и распоређује се на :                                                                                                                                                                                        -дивиденду на преференцијалне акције део  у износу од 1.053.021,00 динара, у складу са правима власника акција А класе и класе В, на дан дивиденде 21.04.2008 године , утврђеним оснивачким актом и Статутом Друштва.                                                                                     - Повећање основног капитала у износу од 95.999.750,00 динара, дистрибуцијом акција без јавне понуде, која припадају акционарима власницима обичних акција сразмерно њиховом учешћу у оквиру капитала по основу обичних акција, односно сразмерно учешћу у праву гласа на дан 21.04.2008. год. према евиденцији у Централном регистру ХОВ.                                                       - Дивиденда ће се исплатити до 30.06.2008 године.                                                                                                                                                               - Нераспоређену добит у износу од 7.403.100,90 динара.</t>
  </si>
  <si>
    <r>
      <t xml:space="preserve">III ЗАКЉУЧНО МИШЉЕЊЕ РЕВИЗОРА </t>
    </r>
    <r>
      <rPr>
        <u val="single"/>
        <sz val="10"/>
        <rFont val="Arial"/>
        <family val="2"/>
      </rPr>
      <t>(</t>
    </r>
    <r>
      <rPr>
        <b/>
        <u val="single"/>
        <sz val="10"/>
        <rFont val="Arial"/>
        <family val="2"/>
      </rPr>
      <t xml:space="preserve"> МГИ Ревизија и Рачуноводство д.о.о</t>
    </r>
    <r>
      <rPr>
        <u val="single"/>
        <sz val="10"/>
        <rFont val="Arial"/>
        <family val="2"/>
      </rPr>
      <t>. 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Мишљење</t>
    </r>
    <r>
      <rPr>
        <sz val="10"/>
        <rFont val="Arial"/>
        <family val="2"/>
      </rPr>
      <t xml:space="preserve"> </t>
    </r>
    <r>
      <rPr>
        <sz val="8"/>
        <rFont val="Arial"/>
        <family val="0"/>
      </rPr>
      <t xml:space="preserve">
"По нашем мишљењу,финансијски извештаји истинито и објективно, по свим материјално значајним питањима,приказују финансијски положај "Глобос осигурања" а.д.о. Београд на дан 31 децембра 2007. године, као и резултате његовог пословања, промене на капиталу и токове готовине за пословну годину која се завршава на тај дан, у складу са Законом о рачуноводству и ревизији, прописима Народне банке Србије који регулишу финансијско извештавање друштва за осигурање и основама за састављање финансијских извештаја обелодањеним у напомени 2. уз финансијске извештаје".</t>
    </r>
  </si>
  <si>
    <t>Милован Ђуровић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</si>
</sst>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0"/>
  <sheetViews>
    <sheetView tabSelected="1" zoomScalePageLayoutView="0" workbookViewId="0" topLeftCell="A97">
      <selection activeCell="H116" sqref="H116"/>
    </sheetView>
  </sheetViews>
  <sheetFormatPr defaultColWidth="9.140625" defaultRowHeight="12.75"/>
  <sheetData>
    <row r="1" spans="2:11" s="2" customFormat="1" ht="34.5" customHeight="1">
      <c r="B1" s="48" t="s">
        <v>84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51" t="s">
        <v>121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2.75">
      <c r="B3" s="52" t="s">
        <v>122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2.75">
      <c r="B4" s="2"/>
      <c r="C4" s="2"/>
      <c r="D4" s="2"/>
      <c r="E4" s="2"/>
      <c r="F4" s="2"/>
      <c r="G4" s="2"/>
      <c r="H4" s="2"/>
      <c r="I4" s="54"/>
      <c r="J4" s="54"/>
      <c r="K4" s="54"/>
    </row>
    <row r="5" spans="2:11" ht="12.75">
      <c r="B5" s="53" t="s">
        <v>0</v>
      </c>
      <c r="C5" s="53"/>
      <c r="D5" s="53"/>
      <c r="E5" s="53"/>
      <c r="F5" s="53"/>
      <c r="G5" s="53"/>
      <c r="H5" s="53"/>
      <c r="I5" s="53"/>
      <c r="J5" s="53"/>
      <c r="K5" s="53"/>
    </row>
    <row r="6" spans="2:11" ht="12.75">
      <c r="B6" s="43" t="s">
        <v>1</v>
      </c>
      <c r="C6" s="43"/>
      <c r="D6" s="49" t="s">
        <v>123</v>
      </c>
      <c r="E6" s="50"/>
      <c r="F6" s="50"/>
      <c r="G6" s="50"/>
      <c r="H6" s="43" t="s">
        <v>2</v>
      </c>
      <c r="I6" s="43"/>
      <c r="J6" s="50">
        <v>6936253</v>
      </c>
      <c r="K6" s="50"/>
    </row>
    <row r="7" spans="2:11" ht="12.75">
      <c r="B7" s="43" t="s">
        <v>3</v>
      </c>
      <c r="C7" s="43"/>
      <c r="D7" s="44" t="s">
        <v>124</v>
      </c>
      <c r="E7" s="45"/>
      <c r="F7" s="45"/>
      <c r="G7" s="46"/>
      <c r="H7" s="43" t="s">
        <v>4</v>
      </c>
      <c r="I7" s="43"/>
      <c r="J7" s="47">
        <v>100001079</v>
      </c>
      <c r="K7" s="4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1" t="s">
        <v>5</v>
      </c>
      <c r="C9" s="41"/>
      <c r="D9" s="41"/>
      <c r="E9" s="41"/>
      <c r="F9" s="41"/>
      <c r="G9" s="41"/>
      <c r="H9" s="41"/>
      <c r="I9" s="41"/>
      <c r="J9" s="41"/>
      <c r="K9" s="41"/>
    </row>
    <row r="10" spans="2:11" ht="4.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2.75">
      <c r="B11" s="42" t="s">
        <v>6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2:11" ht="12.75">
      <c r="B12" s="59" t="s">
        <v>7</v>
      </c>
      <c r="C12" s="59"/>
      <c r="D12" s="59"/>
      <c r="E12" s="7">
        <v>2006</v>
      </c>
      <c r="F12" s="7">
        <v>2007</v>
      </c>
      <c r="G12" s="59" t="s">
        <v>8</v>
      </c>
      <c r="H12" s="59"/>
      <c r="I12" s="59"/>
      <c r="J12" s="7">
        <v>2006</v>
      </c>
      <c r="K12" s="7">
        <v>2007</v>
      </c>
    </row>
    <row r="13" spans="2:11" ht="36" customHeight="1">
      <c r="B13" s="60" t="s">
        <v>66</v>
      </c>
      <c r="C13" s="56"/>
      <c r="D13" s="56"/>
      <c r="E13" s="9">
        <f>E15+E17+E18</f>
        <v>981762</v>
      </c>
      <c r="F13" s="9">
        <f>F15+F17+F18</f>
        <v>1969469</v>
      </c>
      <c r="G13" s="56" t="s">
        <v>43</v>
      </c>
      <c r="H13" s="56"/>
      <c r="I13" s="56"/>
      <c r="J13" s="8">
        <f>J14+J16+J17+J18+J19+J20</f>
        <v>1353269</v>
      </c>
      <c r="K13" s="8">
        <f>K14+K16+K17+K18</f>
        <v>2004400</v>
      </c>
    </row>
    <row r="14" spans="2:11" ht="12.75">
      <c r="B14" s="55" t="s">
        <v>9</v>
      </c>
      <c r="C14" s="56"/>
      <c r="D14" s="56"/>
      <c r="E14" s="9"/>
      <c r="F14" s="9"/>
      <c r="G14" s="57" t="s">
        <v>10</v>
      </c>
      <c r="H14" s="57"/>
      <c r="I14" s="57"/>
      <c r="J14" s="8">
        <v>654579</v>
      </c>
      <c r="K14" s="8">
        <v>754484</v>
      </c>
    </row>
    <row r="15" spans="2:11" ht="12.75">
      <c r="B15" s="58" t="s">
        <v>44</v>
      </c>
      <c r="C15" s="58"/>
      <c r="D15" s="58"/>
      <c r="E15" s="9">
        <v>4123</v>
      </c>
      <c r="F15" s="9">
        <v>3311</v>
      </c>
      <c r="G15" s="58" t="s">
        <v>11</v>
      </c>
      <c r="H15" s="58"/>
      <c r="I15" s="58"/>
      <c r="J15" s="8"/>
      <c r="K15" s="8"/>
    </row>
    <row r="16" spans="2:11" ht="24.75" customHeight="1">
      <c r="B16" s="61" t="s">
        <v>67</v>
      </c>
      <c r="C16" s="61"/>
      <c r="D16" s="61"/>
      <c r="E16" s="8"/>
      <c r="F16" s="8"/>
      <c r="G16" s="58" t="s">
        <v>12</v>
      </c>
      <c r="H16" s="58"/>
      <c r="I16" s="58"/>
      <c r="J16" s="8">
        <v>4528</v>
      </c>
      <c r="K16" s="8">
        <v>4528</v>
      </c>
    </row>
    <row r="17" spans="2:11" ht="27" customHeight="1">
      <c r="B17" s="61" t="s">
        <v>68</v>
      </c>
      <c r="C17" s="57"/>
      <c r="D17" s="57"/>
      <c r="E17" s="8">
        <v>118225</v>
      </c>
      <c r="F17" s="8">
        <v>113946</v>
      </c>
      <c r="G17" s="58" t="s">
        <v>13</v>
      </c>
      <c r="H17" s="58"/>
      <c r="I17" s="58"/>
      <c r="J17" s="8">
        <v>561583</v>
      </c>
      <c r="K17" s="8">
        <v>1140932</v>
      </c>
    </row>
    <row r="18" spans="2:11" ht="12.75">
      <c r="B18" s="55" t="s">
        <v>15</v>
      </c>
      <c r="C18" s="55"/>
      <c r="D18" s="55"/>
      <c r="E18" s="9">
        <v>859414</v>
      </c>
      <c r="F18" s="9">
        <v>1852212</v>
      </c>
      <c r="G18" s="58" t="s">
        <v>14</v>
      </c>
      <c r="H18" s="58"/>
      <c r="I18" s="58"/>
      <c r="J18" s="8">
        <v>132579</v>
      </c>
      <c r="K18" s="8">
        <v>104456</v>
      </c>
    </row>
    <row r="19" spans="2:11" ht="30" customHeight="1">
      <c r="B19" s="60" t="s">
        <v>69</v>
      </c>
      <c r="C19" s="56"/>
      <c r="D19" s="56"/>
      <c r="E19" s="9">
        <f>E20+E22+E23</f>
        <v>522483</v>
      </c>
      <c r="F19" s="9">
        <f>F20+F22</f>
        <v>250939</v>
      </c>
      <c r="G19" s="58" t="s">
        <v>45</v>
      </c>
      <c r="H19" s="58"/>
      <c r="I19" s="58"/>
      <c r="J19" s="8"/>
      <c r="K19" s="8"/>
    </row>
    <row r="20" spans="2:11" ht="12.75">
      <c r="B20" s="58" t="s">
        <v>17</v>
      </c>
      <c r="C20" s="58"/>
      <c r="D20" s="58"/>
      <c r="E20" s="9">
        <v>171</v>
      </c>
      <c r="F20" s="9">
        <v>288</v>
      </c>
      <c r="G20" s="58" t="s">
        <v>16</v>
      </c>
      <c r="H20" s="58"/>
      <c r="I20" s="58"/>
      <c r="J20" s="8"/>
      <c r="K20" s="8"/>
    </row>
    <row r="21" spans="2:11" ht="33.75" customHeight="1">
      <c r="B21" s="64" t="s">
        <v>70</v>
      </c>
      <c r="C21" s="65"/>
      <c r="D21" s="66"/>
      <c r="E21" s="9"/>
      <c r="F21" s="9"/>
      <c r="G21" s="67" t="s">
        <v>46</v>
      </c>
      <c r="H21" s="68"/>
      <c r="I21" s="68"/>
      <c r="J21" s="62">
        <f>J23+J29+J30+J31+J35</f>
        <v>150976</v>
      </c>
      <c r="K21" s="62">
        <f>K23+K29+K30+K31+K35</f>
        <v>216008</v>
      </c>
    </row>
    <row r="22" spans="2:11" ht="21" customHeight="1">
      <c r="B22" s="63" t="s">
        <v>71</v>
      </c>
      <c r="C22" s="58"/>
      <c r="D22" s="58"/>
      <c r="E22" s="9">
        <v>522157</v>
      </c>
      <c r="F22" s="9">
        <v>250651</v>
      </c>
      <c r="G22" s="68"/>
      <c r="H22" s="68"/>
      <c r="I22" s="68"/>
      <c r="J22" s="62"/>
      <c r="K22" s="62"/>
    </row>
    <row r="23" spans="2:11" ht="12.75">
      <c r="B23" s="55" t="s">
        <v>18</v>
      </c>
      <c r="C23" s="55"/>
      <c r="D23" s="55"/>
      <c r="E23" s="9">
        <v>155</v>
      </c>
      <c r="F23" s="9"/>
      <c r="G23" s="55" t="s">
        <v>74</v>
      </c>
      <c r="H23" s="55"/>
      <c r="I23" s="55"/>
      <c r="J23" s="8">
        <f>J26+J28</f>
        <v>25327</v>
      </c>
      <c r="K23" s="8">
        <f>K26+K28</f>
        <v>42172</v>
      </c>
    </row>
    <row r="24" spans="2:11" ht="23.25" customHeight="1">
      <c r="B24" s="56" t="s">
        <v>19</v>
      </c>
      <c r="C24" s="56"/>
      <c r="D24" s="56"/>
      <c r="E24" s="9">
        <f>E13+E19</f>
        <v>1504245</v>
      </c>
      <c r="F24" s="9">
        <f>F13+F19</f>
        <v>2220408</v>
      </c>
      <c r="G24" s="69" t="s">
        <v>47</v>
      </c>
      <c r="H24" s="70"/>
      <c r="I24" s="70"/>
      <c r="J24" s="8"/>
      <c r="K24" s="8"/>
    </row>
    <row r="25" spans="2:11" ht="22.5" customHeight="1">
      <c r="B25" s="60" t="s">
        <v>20</v>
      </c>
      <c r="C25" s="56"/>
      <c r="D25" s="56"/>
      <c r="E25" s="9"/>
      <c r="F25" s="9"/>
      <c r="G25" s="70" t="s">
        <v>48</v>
      </c>
      <c r="H25" s="70"/>
      <c r="I25" s="70"/>
      <c r="J25" s="8"/>
      <c r="K25" s="8"/>
    </row>
    <row r="26" spans="2:11" ht="24" customHeight="1">
      <c r="B26" s="68" t="s">
        <v>22</v>
      </c>
      <c r="C26" s="68"/>
      <c r="D26" s="68"/>
      <c r="E26" s="9">
        <v>1504245</v>
      </c>
      <c r="F26" s="9">
        <v>2220408</v>
      </c>
      <c r="G26" s="69" t="s">
        <v>100</v>
      </c>
      <c r="H26" s="70"/>
      <c r="I26" s="70"/>
      <c r="J26" s="8">
        <v>23587</v>
      </c>
      <c r="K26" s="8">
        <v>40925</v>
      </c>
    </row>
    <row r="27" spans="2:11" ht="12.75" customHeight="1">
      <c r="B27" s="68" t="s">
        <v>23</v>
      </c>
      <c r="C27" s="68"/>
      <c r="D27" s="68"/>
      <c r="E27" s="9"/>
      <c r="F27" s="9"/>
      <c r="G27" s="70" t="s">
        <v>49</v>
      </c>
      <c r="H27" s="70"/>
      <c r="I27" s="70"/>
      <c r="J27" s="8"/>
      <c r="K27" s="8"/>
    </row>
    <row r="28" spans="2:11" ht="12.75">
      <c r="B28" s="23"/>
      <c r="C28" s="23"/>
      <c r="D28" s="23"/>
      <c r="E28" s="24"/>
      <c r="F28" s="24"/>
      <c r="G28" s="70" t="s">
        <v>50</v>
      </c>
      <c r="H28" s="70"/>
      <c r="I28" s="70"/>
      <c r="J28" s="8">
        <v>1740</v>
      </c>
      <c r="K28" s="8">
        <v>1247</v>
      </c>
    </row>
    <row r="29" spans="2:11" ht="12.75" customHeight="1">
      <c r="B29" s="23"/>
      <c r="C29" s="23"/>
      <c r="D29" s="23"/>
      <c r="E29" s="25"/>
      <c r="F29" s="25"/>
      <c r="G29" s="55" t="s">
        <v>72</v>
      </c>
      <c r="H29" s="55"/>
      <c r="I29" s="55"/>
      <c r="J29" s="8">
        <v>1554</v>
      </c>
      <c r="K29" s="8">
        <v>1448</v>
      </c>
    </row>
    <row r="30" spans="2:11" ht="12.75">
      <c r="B30" s="25"/>
      <c r="C30" s="25"/>
      <c r="D30" s="25"/>
      <c r="E30" s="25"/>
      <c r="F30" s="25"/>
      <c r="G30" s="58" t="s">
        <v>73</v>
      </c>
      <c r="H30" s="58"/>
      <c r="I30" s="58"/>
      <c r="J30" s="8">
        <v>8392</v>
      </c>
      <c r="K30" s="8">
        <v>16573</v>
      </c>
    </row>
    <row r="31" spans="2:11" ht="21" customHeight="1">
      <c r="B31" s="25"/>
      <c r="C31" s="25"/>
      <c r="D31" s="25"/>
      <c r="E31" s="25"/>
      <c r="F31" s="25"/>
      <c r="G31" s="61" t="s">
        <v>51</v>
      </c>
      <c r="H31" s="57"/>
      <c r="I31" s="57"/>
      <c r="J31" s="8">
        <f>J32+J33+J34</f>
        <v>115703</v>
      </c>
      <c r="K31" s="8">
        <f>K32+K33+K34</f>
        <v>155776</v>
      </c>
    </row>
    <row r="32" spans="2:11" ht="12.75" customHeight="1">
      <c r="B32" s="25"/>
      <c r="C32" s="25"/>
      <c r="D32" s="25"/>
      <c r="E32" s="25"/>
      <c r="F32" s="25"/>
      <c r="G32" s="61" t="s">
        <v>52</v>
      </c>
      <c r="H32" s="61"/>
      <c r="I32" s="61"/>
      <c r="J32" s="9">
        <v>57535</v>
      </c>
      <c r="K32" s="9">
        <v>100995</v>
      </c>
    </row>
    <row r="33" spans="2:11" ht="12.75" customHeight="1">
      <c r="B33" s="25"/>
      <c r="C33" s="25"/>
      <c r="D33" s="25"/>
      <c r="E33" s="25"/>
      <c r="F33" s="25"/>
      <c r="G33" s="61" t="s">
        <v>101</v>
      </c>
      <c r="H33" s="61"/>
      <c r="I33" s="61"/>
      <c r="J33" s="9">
        <v>53825</v>
      </c>
      <c r="K33" s="9">
        <v>50661</v>
      </c>
    </row>
    <row r="34" spans="2:11" ht="21" customHeight="1">
      <c r="B34" s="25"/>
      <c r="C34" s="25"/>
      <c r="D34" s="25"/>
      <c r="E34" s="25"/>
      <c r="F34" s="25"/>
      <c r="G34" s="61" t="s">
        <v>53</v>
      </c>
      <c r="H34" s="61"/>
      <c r="I34" s="61"/>
      <c r="J34" s="9">
        <v>4343</v>
      </c>
      <c r="K34" s="9">
        <v>4120</v>
      </c>
    </row>
    <row r="35" spans="2:11" ht="13.5" customHeight="1">
      <c r="B35" s="25"/>
      <c r="C35" s="25"/>
      <c r="D35" s="25"/>
      <c r="E35" s="25"/>
      <c r="F35" s="25"/>
      <c r="G35" s="58" t="s">
        <v>75</v>
      </c>
      <c r="H35" s="58"/>
      <c r="I35" s="58"/>
      <c r="J35" s="8"/>
      <c r="K35" s="8">
        <v>39</v>
      </c>
    </row>
    <row r="36" spans="2:11" ht="12.75">
      <c r="B36" s="25"/>
      <c r="C36" s="25"/>
      <c r="D36" s="25"/>
      <c r="E36" s="25"/>
      <c r="F36" s="25"/>
      <c r="G36" s="71" t="s">
        <v>21</v>
      </c>
      <c r="H36" s="71"/>
      <c r="I36" s="71"/>
      <c r="J36" s="62">
        <f>J13+J21</f>
        <v>1504245</v>
      </c>
      <c r="K36" s="62">
        <f>K13+K21</f>
        <v>2220408</v>
      </c>
    </row>
    <row r="37" spans="2:11" ht="12.75" customHeight="1">
      <c r="B37" s="26"/>
      <c r="C37" s="27"/>
      <c r="D37" s="27"/>
      <c r="E37" s="25"/>
      <c r="F37" s="25"/>
      <c r="G37" s="71"/>
      <c r="H37" s="71"/>
      <c r="I37" s="71"/>
      <c r="J37" s="62"/>
      <c r="K37" s="62"/>
    </row>
    <row r="38" spans="2:11" ht="12.75" customHeight="1">
      <c r="B38" s="27"/>
      <c r="C38" s="27"/>
      <c r="D38" s="27"/>
      <c r="E38" s="25"/>
      <c r="F38" s="25"/>
      <c r="G38" s="75" t="s">
        <v>24</v>
      </c>
      <c r="H38" s="76"/>
      <c r="I38" s="76"/>
      <c r="J38" s="10"/>
      <c r="K38" s="10"/>
    </row>
    <row r="39" spans="2:11" ht="12.75" customHeight="1">
      <c r="B39" s="27"/>
      <c r="C39" s="27"/>
      <c r="D39" s="27"/>
      <c r="E39" s="25"/>
      <c r="F39" s="25"/>
      <c r="G39" s="30"/>
      <c r="H39" s="31"/>
      <c r="I39" s="31"/>
      <c r="J39" s="20"/>
      <c r="K39" s="20"/>
    </row>
    <row r="40" spans="2:11" ht="12.75">
      <c r="B40" s="77" t="s">
        <v>40</v>
      </c>
      <c r="C40" s="78"/>
      <c r="D40" s="78"/>
      <c r="E40" s="78"/>
      <c r="F40" s="78"/>
      <c r="G40" s="78" t="s">
        <v>25</v>
      </c>
      <c r="H40" s="78"/>
      <c r="I40" s="78"/>
      <c r="J40" s="78"/>
      <c r="K40" s="78"/>
    </row>
    <row r="41" spans="2:11" ht="12.75" customHeight="1">
      <c r="B41" s="79"/>
      <c r="C41" s="79"/>
      <c r="D41" s="79"/>
      <c r="E41" s="79"/>
      <c r="F41" s="79"/>
      <c r="G41" s="78"/>
      <c r="H41" s="78"/>
      <c r="I41" s="78"/>
      <c r="J41" s="78"/>
      <c r="K41" s="78"/>
    </row>
    <row r="42" spans="2:11" ht="12.75">
      <c r="B42" s="89" t="s">
        <v>39</v>
      </c>
      <c r="C42" s="90"/>
      <c r="D42" s="91"/>
      <c r="E42" s="72">
        <v>2006</v>
      </c>
      <c r="F42" s="72">
        <v>2007</v>
      </c>
      <c r="G42" s="60" t="s">
        <v>102</v>
      </c>
      <c r="H42" s="56"/>
      <c r="I42" s="56"/>
      <c r="J42" s="88">
        <v>2006</v>
      </c>
      <c r="K42" s="88">
        <v>2007</v>
      </c>
    </row>
    <row r="43" spans="2:11" ht="20.25" customHeight="1">
      <c r="B43" s="92"/>
      <c r="C43" s="93"/>
      <c r="D43" s="94"/>
      <c r="E43" s="73"/>
      <c r="F43" s="73"/>
      <c r="G43" s="56"/>
      <c r="H43" s="56"/>
      <c r="I43" s="56"/>
      <c r="J43" s="88"/>
      <c r="K43" s="88"/>
    </row>
    <row r="44" spans="2:11" ht="13.5" customHeight="1">
      <c r="B44" s="95"/>
      <c r="C44" s="96"/>
      <c r="D44" s="97"/>
      <c r="E44" s="74"/>
      <c r="F44" s="74"/>
      <c r="G44" s="80" t="s">
        <v>26</v>
      </c>
      <c r="H44" s="81"/>
      <c r="I44" s="82"/>
      <c r="J44" s="8">
        <f>J45+J48+J49+J50</f>
        <v>233567</v>
      </c>
      <c r="K44" s="8">
        <f>K45+K48+K49+K50</f>
        <v>262604</v>
      </c>
    </row>
    <row r="45" spans="2:11" ht="21" customHeight="1">
      <c r="B45" s="80" t="s">
        <v>27</v>
      </c>
      <c r="C45" s="81"/>
      <c r="D45" s="82"/>
      <c r="E45" s="9">
        <v>313308</v>
      </c>
      <c r="F45" s="9">
        <v>304599</v>
      </c>
      <c r="G45" s="64" t="s">
        <v>54</v>
      </c>
      <c r="H45" s="65"/>
      <c r="I45" s="66"/>
      <c r="J45" s="8">
        <v>231865</v>
      </c>
      <c r="K45" s="8">
        <v>234074</v>
      </c>
    </row>
    <row r="46" spans="2:11" ht="21.75" customHeight="1">
      <c r="B46" s="80" t="s">
        <v>28</v>
      </c>
      <c r="C46" s="81"/>
      <c r="D46" s="82"/>
      <c r="E46" s="9">
        <v>270070</v>
      </c>
      <c r="F46" s="9">
        <v>269498</v>
      </c>
      <c r="G46" s="64" t="s">
        <v>55</v>
      </c>
      <c r="H46" s="83"/>
      <c r="I46" s="84"/>
      <c r="J46" s="8"/>
      <c r="K46" s="8"/>
    </row>
    <row r="47" spans="2:11" ht="34.5" customHeight="1">
      <c r="B47" s="85" t="s">
        <v>29</v>
      </c>
      <c r="C47" s="86"/>
      <c r="D47" s="87"/>
      <c r="E47" s="9">
        <f>E45-E46</f>
        <v>43238</v>
      </c>
      <c r="F47" s="9">
        <f>F45-F46</f>
        <v>35101</v>
      </c>
      <c r="G47" s="64" t="s">
        <v>56</v>
      </c>
      <c r="H47" s="83"/>
      <c r="I47" s="84"/>
      <c r="J47" s="8"/>
      <c r="K47" s="8"/>
    </row>
    <row r="48" spans="2:11" ht="22.5" customHeight="1">
      <c r="B48" s="104" t="s">
        <v>41</v>
      </c>
      <c r="C48" s="105"/>
      <c r="D48" s="106"/>
      <c r="E48" s="110"/>
      <c r="F48" s="110"/>
      <c r="G48" s="64" t="s">
        <v>57</v>
      </c>
      <c r="H48" s="83"/>
      <c r="I48" s="84"/>
      <c r="J48" s="8">
        <v>173</v>
      </c>
      <c r="K48" s="8">
        <v>358</v>
      </c>
    </row>
    <row r="49" spans="2:11" ht="43.5" customHeight="1">
      <c r="B49" s="107"/>
      <c r="C49" s="108"/>
      <c r="D49" s="109"/>
      <c r="E49" s="110"/>
      <c r="F49" s="110"/>
      <c r="G49" s="64" t="s">
        <v>58</v>
      </c>
      <c r="H49" s="83"/>
      <c r="I49" s="84"/>
      <c r="J49" s="8">
        <v>296</v>
      </c>
      <c r="K49" s="8">
        <v>27170</v>
      </c>
    </row>
    <row r="50" spans="2:11" ht="17.25" customHeight="1">
      <c r="B50" s="98" t="s">
        <v>59</v>
      </c>
      <c r="C50" s="99"/>
      <c r="D50" s="100"/>
      <c r="E50" s="9">
        <v>533285</v>
      </c>
      <c r="F50" s="9">
        <v>731917</v>
      </c>
      <c r="G50" s="64" t="s">
        <v>60</v>
      </c>
      <c r="H50" s="83"/>
      <c r="I50" s="84"/>
      <c r="J50" s="8">
        <v>1233</v>
      </c>
      <c r="K50" s="8">
        <v>1002</v>
      </c>
    </row>
    <row r="51" spans="2:11" ht="15.75" customHeight="1">
      <c r="B51" s="101" t="s">
        <v>61</v>
      </c>
      <c r="C51" s="102"/>
      <c r="D51" s="103"/>
      <c r="E51" s="9">
        <v>630543</v>
      </c>
      <c r="F51" s="9">
        <v>638765</v>
      </c>
      <c r="G51" s="58" t="s">
        <v>30</v>
      </c>
      <c r="H51" s="58"/>
      <c r="I51" s="58"/>
      <c r="J51" s="8">
        <f>J52+J53+J54-J55-J56+J57</f>
        <v>99080</v>
      </c>
      <c r="K51" s="8">
        <f>K52+K53-K54-K55-K56+K57</f>
        <v>109574</v>
      </c>
    </row>
    <row r="52" spans="2:11" ht="36" customHeight="1">
      <c r="B52" s="80" t="s">
        <v>29</v>
      </c>
      <c r="C52" s="81"/>
      <c r="D52" s="82"/>
      <c r="E52" s="9">
        <v>97258</v>
      </c>
      <c r="F52" s="9">
        <f>F50-F51</f>
        <v>93152</v>
      </c>
      <c r="G52" s="64" t="s">
        <v>62</v>
      </c>
      <c r="H52" s="65"/>
      <c r="I52" s="66"/>
      <c r="J52" s="8">
        <v>15454</v>
      </c>
      <c r="K52" s="8">
        <v>19417</v>
      </c>
    </row>
    <row r="53" spans="2:11" ht="24.75" customHeight="1">
      <c r="B53" s="111" t="s">
        <v>42</v>
      </c>
      <c r="C53" s="112"/>
      <c r="D53" s="113"/>
      <c r="E53" s="13"/>
      <c r="F53" s="13"/>
      <c r="G53" s="64" t="s">
        <v>63</v>
      </c>
      <c r="H53" s="83"/>
      <c r="I53" s="84"/>
      <c r="J53" s="8">
        <v>112839</v>
      </c>
      <c r="K53" s="8">
        <v>105970</v>
      </c>
    </row>
    <row r="54" spans="2:11" ht="23.25" customHeight="1">
      <c r="B54" s="101" t="s">
        <v>32</v>
      </c>
      <c r="C54" s="102"/>
      <c r="D54" s="103"/>
      <c r="E54" s="9">
        <v>539</v>
      </c>
      <c r="F54" s="9"/>
      <c r="G54" s="98" t="s">
        <v>76</v>
      </c>
      <c r="H54" s="99"/>
      <c r="I54" s="100"/>
      <c r="J54" s="8">
        <v>32036</v>
      </c>
      <c r="K54" s="8">
        <v>3164</v>
      </c>
    </row>
    <row r="55" spans="2:11" ht="21" customHeight="1">
      <c r="B55" s="101" t="s">
        <v>33</v>
      </c>
      <c r="C55" s="102"/>
      <c r="D55" s="103"/>
      <c r="E55" s="9">
        <v>3459</v>
      </c>
      <c r="F55" s="9">
        <v>20675</v>
      </c>
      <c r="G55" s="98" t="s">
        <v>64</v>
      </c>
      <c r="H55" s="99"/>
      <c r="I55" s="100"/>
      <c r="J55" s="8">
        <v>59308</v>
      </c>
      <c r="K55" s="8">
        <v>16349</v>
      </c>
    </row>
    <row r="56" spans="2:11" ht="23.25" customHeight="1">
      <c r="B56" s="80" t="s">
        <v>29</v>
      </c>
      <c r="C56" s="81"/>
      <c r="D56" s="82"/>
      <c r="E56" s="9">
        <v>2920</v>
      </c>
      <c r="F56" s="9">
        <v>20675</v>
      </c>
      <c r="G56" s="98" t="s">
        <v>77</v>
      </c>
      <c r="H56" s="99"/>
      <c r="I56" s="100"/>
      <c r="J56" s="8">
        <v>2217</v>
      </c>
      <c r="K56" s="8">
        <v>370</v>
      </c>
    </row>
    <row r="57" spans="2:11" ht="24.75" customHeight="1">
      <c r="B57" s="119" t="s">
        <v>34</v>
      </c>
      <c r="C57" s="120"/>
      <c r="D57" s="121"/>
      <c r="E57" s="9">
        <f>E45+E50+E54</f>
        <v>847132</v>
      </c>
      <c r="F57" s="9">
        <f>F45+F50</f>
        <v>1036516</v>
      </c>
      <c r="G57" s="64" t="s">
        <v>78</v>
      </c>
      <c r="H57" s="83"/>
      <c r="I57" s="84"/>
      <c r="J57" s="8">
        <v>276</v>
      </c>
      <c r="K57" s="8">
        <v>4070</v>
      </c>
    </row>
    <row r="58" spans="2:13" ht="24" customHeight="1">
      <c r="B58" s="119" t="s">
        <v>35</v>
      </c>
      <c r="C58" s="120"/>
      <c r="D58" s="121"/>
      <c r="E58" s="9">
        <f>E46+E51+E55</f>
        <v>904072</v>
      </c>
      <c r="F58" s="9">
        <f>F46+F51+F55</f>
        <v>928938</v>
      </c>
      <c r="G58" s="64" t="s">
        <v>79</v>
      </c>
      <c r="H58" s="83"/>
      <c r="I58" s="84"/>
      <c r="J58" s="8"/>
      <c r="K58" s="8"/>
      <c r="L58" s="20"/>
      <c r="M58" s="20"/>
    </row>
    <row r="59" spans="2:13" ht="30" customHeight="1">
      <c r="B59" s="127" t="s">
        <v>103</v>
      </c>
      <c r="C59" s="128"/>
      <c r="D59" s="129"/>
      <c r="E59" s="9">
        <v>56940</v>
      </c>
      <c r="F59" s="9">
        <f>F57-F58</f>
        <v>107578</v>
      </c>
      <c r="G59" s="64" t="s">
        <v>80</v>
      </c>
      <c r="H59" s="83"/>
      <c r="I59" s="84"/>
      <c r="J59" s="8"/>
      <c r="K59" s="8"/>
      <c r="L59" s="20"/>
      <c r="M59" s="20"/>
    </row>
    <row r="60" spans="2:13" ht="12.75" customHeight="1">
      <c r="B60" s="104" t="s">
        <v>104</v>
      </c>
      <c r="C60" s="105"/>
      <c r="D60" s="106"/>
      <c r="E60" s="114">
        <v>106704</v>
      </c>
      <c r="F60" s="114">
        <v>50213</v>
      </c>
      <c r="G60" s="58" t="s">
        <v>31</v>
      </c>
      <c r="H60" s="58"/>
      <c r="I60" s="58"/>
      <c r="J60" s="8">
        <f>J44-J51</f>
        <v>134487</v>
      </c>
      <c r="K60" s="8">
        <f>K44-K51</f>
        <v>153030</v>
      </c>
      <c r="L60" s="20"/>
      <c r="M60" s="20"/>
    </row>
    <row r="61" spans="2:13" ht="27.75" customHeight="1">
      <c r="B61" s="107"/>
      <c r="C61" s="108"/>
      <c r="D61" s="109"/>
      <c r="E61" s="115"/>
      <c r="F61" s="115"/>
      <c r="G61" s="116" t="s">
        <v>65</v>
      </c>
      <c r="H61" s="117"/>
      <c r="I61" s="118"/>
      <c r="J61" s="8">
        <v>122059</v>
      </c>
      <c r="K61" s="8">
        <v>132434</v>
      </c>
      <c r="L61" s="20"/>
      <c r="M61" s="20"/>
    </row>
    <row r="62" spans="2:13" ht="24" customHeight="1">
      <c r="B62" s="104" t="s">
        <v>105</v>
      </c>
      <c r="C62" s="105"/>
      <c r="D62" s="106"/>
      <c r="E62" s="114">
        <v>449</v>
      </c>
      <c r="F62" s="114">
        <v>585</v>
      </c>
      <c r="G62" s="122" t="s">
        <v>81</v>
      </c>
      <c r="H62" s="65"/>
      <c r="I62" s="66"/>
      <c r="J62" s="8">
        <f>J60-J61</f>
        <v>12428</v>
      </c>
      <c r="K62" s="8">
        <f>K60-K61</f>
        <v>20596</v>
      </c>
      <c r="L62" s="20"/>
      <c r="M62" s="20"/>
    </row>
    <row r="63" spans="2:13" ht="39.75" customHeight="1">
      <c r="B63" s="123"/>
      <c r="C63" s="124"/>
      <c r="D63" s="125"/>
      <c r="E63" s="126"/>
      <c r="F63" s="126"/>
      <c r="G63" s="63" t="s">
        <v>82</v>
      </c>
      <c r="H63" s="58"/>
      <c r="I63" s="58"/>
      <c r="J63" s="8">
        <v>81861</v>
      </c>
      <c r="K63" s="8">
        <v>47960</v>
      </c>
      <c r="L63" s="20"/>
      <c r="M63" s="20"/>
    </row>
    <row r="64" spans="2:13" ht="34.5" customHeight="1">
      <c r="B64" s="60" t="s">
        <v>106</v>
      </c>
      <c r="C64" s="60"/>
      <c r="D64" s="60"/>
      <c r="E64" s="110">
        <f>E60-E59+E62</f>
        <v>50213</v>
      </c>
      <c r="F64" s="110">
        <f>F60-F62+F59</f>
        <v>157206</v>
      </c>
      <c r="G64" s="63" t="s">
        <v>107</v>
      </c>
      <c r="H64" s="58"/>
      <c r="I64" s="58"/>
      <c r="J64" s="8">
        <v>187</v>
      </c>
      <c r="K64" s="8">
        <v>8</v>
      </c>
      <c r="L64" s="20"/>
      <c r="M64" s="20"/>
    </row>
    <row r="65" spans="2:13" ht="41.25" customHeight="1">
      <c r="B65" s="60"/>
      <c r="C65" s="60"/>
      <c r="D65" s="60"/>
      <c r="E65" s="110"/>
      <c r="F65" s="110"/>
      <c r="G65" s="130" t="s">
        <v>108</v>
      </c>
      <c r="H65" s="130"/>
      <c r="I65" s="130"/>
      <c r="J65" s="8">
        <v>102616</v>
      </c>
      <c r="K65" s="8">
        <v>105877</v>
      </c>
      <c r="L65" s="20"/>
      <c r="M65" s="20"/>
    </row>
    <row r="66" spans="7:13" ht="26.25" customHeight="1">
      <c r="G66" s="134" t="s">
        <v>109</v>
      </c>
      <c r="H66" s="108"/>
      <c r="I66" s="109"/>
      <c r="J66" s="8">
        <v>57196</v>
      </c>
      <c r="K66" s="8">
        <v>73134</v>
      </c>
      <c r="L66" s="20"/>
      <c r="M66" s="20"/>
    </row>
    <row r="67" spans="2:13" ht="30.75" customHeight="1">
      <c r="B67" s="12"/>
      <c r="C67" s="12"/>
      <c r="D67" s="12"/>
      <c r="E67" s="25"/>
      <c r="F67" s="25"/>
      <c r="G67" s="98" t="s">
        <v>83</v>
      </c>
      <c r="H67" s="81"/>
      <c r="I67" s="82"/>
      <c r="J67" s="11">
        <f>J62+J63+J65-J64-J66</f>
        <v>139522</v>
      </c>
      <c r="K67" s="11">
        <f>K62+K63+K65-K64-K66</f>
        <v>101291</v>
      </c>
      <c r="L67" s="20"/>
      <c r="M67" s="20"/>
    </row>
    <row r="68" spans="2:13" ht="30.75" customHeight="1">
      <c r="B68" s="12"/>
      <c r="C68" s="12"/>
      <c r="D68" s="12"/>
      <c r="E68" s="25"/>
      <c r="F68" s="25"/>
      <c r="G68" s="98" t="s">
        <v>110</v>
      </c>
      <c r="H68" s="81"/>
      <c r="I68" s="82"/>
      <c r="J68" s="11"/>
      <c r="K68" s="11"/>
      <c r="L68" s="20"/>
      <c r="M68" s="20"/>
    </row>
    <row r="69" spans="2:13" ht="32.25" customHeight="1">
      <c r="B69" s="28"/>
      <c r="C69" s="28"/>
      <c r="D69" s="28"/>
      <c r="E69" s="29"/>
      <c r="F69" s="29"/>
      <c r="G69" s="140" t="s">
        <v>111</v>
      </c>
      <c r="H69" s="141"/>
      <c r="I69" s="142"/>
      <c r="J69" s="8">
        <v>139522</v>
      </c>
      <c r="K69" s="8">
        <v>101291</v>
      </c>
      <c r="L69" s="20"/>
      <c r="M69" s="20"/>
    </row>
    <row r="70" spans="2:13" ht="12.75">
      <c r="B70" s="28"/>
      <c r="C70" s="28"/>
      <c r="D70" s="28"/>
      <c r="E70" s="29"/>
      <c r="F70" s="29"/>
      <c r="G70" s="68" t="s">
        <v>112</v>
      </c>
      <c r="H70" s="68"/>
      <c r="I70" s="68"/>
      <c r="J70" s="8">
        <v>11588</v>
      </c>
      <c r="K70" s="8">
        <v>8641</v>
      </c>
      <c r="L70" s="20"/>
      <c r="M70" s="20"/>
    </row>
    <row r="71" spans="2:13" ht="12.75">
      <c r="B71" s="25"/>
      <c r="C71" s="25"/>
      <c r="D71" s="25"/>
      <c r="E71" s="29"/>
      <c r="F71" s="29"/>
      <c r="G71" s="131" t="s">
        <v>113</v>
      </c>
      <c r="H71" s="132"/>
      <c r="I71" s="133"/>
      <c r="J71" s="8">
        <v>128089</v>
      </c>
      <c r="K71" s="8">
        <v>92611</v>
      </c>
      <c r="L71" s="20"/>
      <c r="M71" s="20"/>
    </row>
    <row r="72" spans="2:13" ht="39.75" customHeight="1">
      <c r="B72" s="25"/>
      <c r="C72" s="25"/>
      <c r="D72" s="25"/>
      <c r="E72" s="29"/>
      <c r="F72" s="29"/>
      <c r="G72" s="143" t="s">
        <v>114</v>
      </c>
      <c r="H72" s="144"/>
      <c r="I72" s="145"/>
      <c r="J72" s="8"/>
      <c r="K72" s="8"/>
      <c r="L72" s="20"/>
      <c r="M72" s="20"/>
    </row>
    <row r="73" spans="2:13" ht="45" customHeight="1">
      <c r="B73" s="12"/>
      <c r="C73" s="12"/>
      <c r="D73" s="12"/>
      <c r="E73" s="25"/>
      <c r="F73" s="25"/>
      <c r="G73" s="143" t="s">
        <v>115</v>
      </c>
      <c r="H73" s="144"/>
      <c r="I73" s="145"/>
      <c r="J73" s="8"/>
      <c r="K73" s="8"/>
      <c r="L73" s="20"/>
      <c r="M73" s="20"/>
    </row>
    <row r="74" spans="2:13" ht="12.75">
      <c r="B74" s="12"/>
      <c r="C74" s="12"/>
      <c r="D74" s="12"/>
      <c r="E74" s="25"/>
      <c r="F74" s="25"/>
      <c r="G74" s="116" t="s">
        <v>119</v>
      </c>
      <c r="H74" s="146"/>
      <c r="I74" s="147"/>
      <c r="J74" s="14"/>
      <c r="K74" s="14"/>
      <c r="L74" s="20"/>
      <c r="M74" s="20"/>
    </row>
    <row r="75" spans="2:13" ht="12.75">
      <c r="B75" s="12"/>
      <c r="C75" s="12"/>
      <c r="D75" s="12"/>
      <c r="E75" s="25"/>
      <c r="F75" s="25"/>
      <c r="G75" s="159" t="s">
        <v>36</v>
      </c>
      <c r="H75" s="159"/>
      <c r="I75" s="159"/>
      <c r="J75" s="8">
        <v>161</v>
      </c>
      <c r="K75" s="8">
        <v>104</v>
      </c>
      <c r="L75" s="20"/>
      <c r="M75" s="20"/>
    </row>
    <row r="76" spans="2:13" ht="24" customHeight="1">
      <c r="B76" s="12"/>
      <c r="C76" s="12"/>
      <c r="D76" s="12"/>
      <c r="E76" s="25"/>
      <c r="F76" s="25"/>
      <c r="G76" s="159" t="s">
        <v>120</v>
      </c>
      <c r="H76" s="159"/>
      <c r="I76" s="159"/>
      <c r="J76" s="8">
        <v>151</v>
      </c>
      <c r="K76" s="8">
        <v>98</v>
      </c>
      <c r="L76" s="20"/>
      <c r="M76" s="20"/>
    </row>
    <row r="77" spans="2:13" ht="38.25" customHeight="1">
      <c r="B77" s="12"/>
      <c r="C77" s="12"/>
      <c r="D77" s="12"/>
      <c r="E77" s="25"/>
      <c r="F77" s="25"/>
      <c r="G77" s="36"/>
      <c r="H77" s="36"/>
      <c r="I77" s="36"/>
      <c r="J77" s="25"/>
      <c r="K77" s="25"/>
      <c r="L77" s="20"/>
      <c r="M77" s="20"/>
    </row>
    <row r="78" spans="2:13" ht="38.25" customHeight="1">
      <c r="B78" s="12"/>
      <c r="C78" s="12"/>
      <c r="D78" s="12"/>
      <c r="E78" s="25"/>
      <c r="F78" s="25"/>
      <c r="G78" s="36"/>
      <c r="H78" s="36"/>
      <c r="I78" s="36"/>
      <c r="J78" s="25"/>
      <c r="K78" s="25"/>
      <c r="L78" s="20"/>
      <c r="M78" s="20"/>
    </row>
    <row r="79" spans="2:13" ht="12.75">
      <c r="B79" s="12"/>
      <c r="C79" s="12"/>
      <c r="D79" s="12"/>
      <c r="E79" s="25"/>
      <c r="F79" s="25"/>
      <c r="G79" s="36"/>
      <c r="H79" s="36"/>
      <c r="I79" s="36"/>
      <c r="J79" s="25"/>
      <c r="K79" s="25"/>
      <c r="L79" s="20"/>
      <c r="M79" s="20"/>
    </row>
    <row r="80" spans="2:13" ht="12.75">
      <c r="B80" s="42" t="s">
        <v>37</v>
      </c>
      <c r="C80" s="42"/>
      <c r="D80" s="42"/>
      <c r="E80" s="42"/>
      <c r="F80" s="42"/>
      <c r="G80" s="42"/>
      <c r="H80" s="42"/>
      <c r="I80" s="42"/>
      <c r="J80" s="42"/>
      <c r="K80" s="42"/>
      <c r="L80" s="20"/>
      <c r="M80" s="20"/>
    </row>
    <row r="81" spans="12:13" ht="12.75">
      <c r="L81" s="20"/>
      <c r="M81" s="20"/>
    </row>
    <row r="82" spans="2:13" ht="9" customHeight="1">
      <c r="B82" s="148"/>
      <c r="C82" s="149"/>
      <c r="D82" s="152">
        <v>2006</v>
      </c>
      <c r="E82" s="153"/>
      <c r="F82" s="153"/>
      <c r="G82" s="154"/>
      <c r="H82" s="135">
        <v>2007</v>
      </c>
      <c r="I82" s="136"/>
      <c r="J82" s="136"/>
      <c r="K82" s="137"/>
      <c r="L82" s="20"/>
      <c r="M82" s="20"/>
    </row>
    <row r="83" spans="2:11" ht="18">
      <c r="B83" s="150"/>
      <c r="C83" s="151"/>
      <c r="D83" s="34" t="s">
        <v>86</v>
      </c>
      <c r="E83" s="34" t="s">
        <v>87</v>
      </c>
      <c r="F83" s="34" t="s">
        <v>88</v>
      </c>
      <c r="G83" s="34" t="s">
        <v>89</v>
      </c>
      <c r="H83" s="34" t="s">
        <v>86</v>
      </c>
      <c r="I83" s="34" t="s">
        <v>87</v>
      </c>
      <c r="J83" s="34" t="s">
        <v>88</v>
      </c>
      <c r="K83" s="34" t="s">
        <v>89</v>
      </c>
    </row>
    <row r="84" spans="2:11" ht="12.75">
      <c r="B84" s="138" t="s">
        <v>90</v>
      </c>
      <c r="C84" s="139"/>
      <c r="D84" s="39">
        <v>510580</v>
      </c>
      <c r="E84" s="40">
        <v>143999</v>
      </c>
      <c r="F84" s="16"/>
      <c r="G84" s="40">
        <v>654579</v>
      </c>
      <c r="H84" s="40">
        <v>654579</v>
      </c>
      <c r="I84" s="40">
        <v>99905</v>
      </c>
      <c r="J84" s="16"/>
      <c r="K84" s="40">
        <v>754484</v>
      </c>
    </row>
    <row r="85" spans="2:11" ht="12.75">
      <c r="B85" s="138" t="s">
        <v>91</v>
      </c>
      <c r="C85" s="139"/>
      <c r="D85" s="15"/>
      <c r="E85" s="16"/>
      <c r="F85" s="16"/>
      <c r="G85" s="16"/>
      <c r="H85" s="16"/>
      <c r="I85" s="16"/>
      <c r="J85" s="16"/>
      <c r="K85" s="16"/>
    </row>
    <row r="86" spans="2:11" ht="19.5" customHeight="1">
      <c r="B86" s="138" t="s">
        <v>92</v>
      </c>
      <c r="C86" s="139"/>
      <c r="D86" s="17"/>
      <c r="E86" s="10"/>
      <c r="F86" s="10"/>
      <c r="G86" s="10"/>
      <c r="H86" s="10"/>
      <c r="I86" s="10"/>
      <c r="J86" s="10"/>
      <c r="K86" s="10"/>
    </row>
    <row r="87" spans="2:11" ht="12.75">
      <c r="B87" s="138" t="s">
        <v>93</v>
      </c>
      <c r="C87" s="139"/>
      <c r="D87" s="17"/>
      <c r="E87" s="10"/>
      <c r="F87" s="10"/>
      <c r="G87" s="10"/>
      <c r="H87" s="10"/>
      <c r="I87" s="10"/>
      <c r="J87" s="10"/>
      <c r="K87" s="10"/>
    </row>
    <row r="88" spans="2:11" ht="12.75">
      <c r="B88" s="138" t="s">
        <v>94</v>
      </c>
      <c r="C88" s="139"/>
      <c r="D88" s="38">
        <v>4528</v>
      </c>
      <c r="E88" s="10"/>
      <c r="F88" s="10"/>
      <c r="G88" s="10">
        <v>4528</v>
      </c>
      <c r="H88" s="10">
        <v>4528</v>
      </c>
      <c r="I88" s="10"/>
      <c r="J88" s="10"/>
      <c r="K88" s="10">
        <v>4528</v>
      </c>
    </row>
    <row r="89" spans="2:11" ht="12.75">
      <c r="B89" s="138" t="s">
        <v>99</v>
      </c>
      <c r="C89" s="139"/>
      <c r="D89" s="17"/>
      <c r="E89" s="10">
        <v>561583</v>
      </c>
      <c r="F89" s="10"/>
      <c r="G89" s="10">
        <v>561583</v>
      </c>
      <c r="H89" s="10">
        <v>561583</v>
      </c>
      <c r="I89" s="10">
        <v>579349</v>
      </c>
      <c r="J89" s="10"/>
      <c r="K89" s="10">
        <v>1140932</v>
      </c>
    </row>
    <row r="90" spans="2:11" ht="12.75">
      <c r="B90" s="138" t="s">
        <v>95</v>
      </c>
      <c r="C90" s="139"/>
      <c r="D90" s="38">
        <v>151770</v>
      </c>
      <c r="E90" s="10">
        <v>128265</v>
      </c>
      <c r="F90" s="10">
        <v>147456</v>
      </c>
      <c r="G90" s="10">
        <v>132579</v>
      </c>
      <c r="H90" s="10">
        <v>132579</v>
      </c>
      <c r="I90" s="10">
        <v>92611</v>
      </c>
      <c r="J90" s="10">
        <v>120734</v>
      </c>
      <c r="K90" s="10">
        <v>104456</v>
      </c>
    </row>
    <row r="91" spans="2:11" ht="12.75">
      <c r="B91" s="138" t="s">
        <v>96</v>
      </c>
      <c r="C91" s="139"/>
      <c r="D91" s="17"/>
      <c r="E91" s="10"/>
      <c r="F91" s="10"/>
      <c r="G91" s="10"/>
      <c r="H91" s="10"/>
      <c r="I91" s="10"/>
      <c r="J91" s="10"/>
      <c r="K91" s="10"/>
    </row>
    <row r="92" spans="2:11" ht="12.75">
      <c r="B92" s="156" t="s">
        <v>97</v>
      </c>
      <c r="C92" s="157"/>
      <c r="D92" s="17"/>
      <c r="E92" s="10"/>
      <c r="F92" s="10"/>
      <c r="G92" s="10"/>
      <c r="H92" s="10"/>
      <c r="I92" s="10"/>
      <c r="J92" s="10"/>
      <c r="K92" s="10"/>
    </row>
    <row r="93" spans="2:11" ht="12.75">
      <c r="B93" s="156" t="s">
        <v>98</v>
      </c>
      <c r="C93" s="157"/>
      <c r="D93" s="38">
        <f aca="true" t="shared" si="0" ref="D93:K93">SUM(D84:D92)</f>
        <v>666878</v>
      </c>
      <c r="E93" s="10">
        <f t="shared" si="0"/>
        <v>833847</v>
      </c>
      <c r="F93" s="10">
        <f t="shared" si="0"/>
        <v>147456</v>
      </c>
      <c r="G93" s="10">
        <f t="shared" si="0"/>
        <v>1353269</v>
      </c>
      <c r="H93" s="10">
        <f t="shared" si="0"/>
        <v>1353269</v>
      </c>
      <c r="I93" s="10">
        <f t="shared" si="0"/>
        <v>771865</v>
      </c>
      <c r="J93" s="10">
        <f t="shared" si="0"/>
        <v>120734</v>
      </c>
      <c r="K93" s="10">
        <f t="shared" si="0"/>
        <v>2004400</v>
      </c>
    </row>
    <row r="94" spans="2:11" ht="24.75" customHeight="1">
      <c r="B94" s="158" t="s">
        <v>118</v>
      </c>
      <c r="C94" s="158"/>
      <c r="D94" s="17"/>
      <c r="E94" s="10"/>
      <c r="F94" s="10"/>
      <c r="G94" s="10"/>
      <c r="H94" s="10"/>
      <c r="I94" s="10"/>
      <c r="J94" s="10"/>
      <c r="K94" s="10"/>
    </row>
    <row r="95" spans="2:11" ht="12.75">
      <c r="B95" s="35"/>
      <c r="C95" s="35"/>
      <c r="D95" s="37"/>
      <c r="E95" s="20"/>
      <c r="F95" s="20"/>
      <c r="G95" s="20"/>
      <c r="H95" s="20"/>
      <c r="I95" s="20"/>
      <c r="J95" s="20"/>
      <c r="K95" s="20"/>
    </row>
    <row r="96" spans="2:11" ht="103.5" customHeight="1">
      <c r="B96" s="155" t="s">
        <v>127</v>
      </c>
      <c r="C96" s="155"/>
      <c r="D96" s="155"/>
      <c r="E96" s="155"/>
      <c r="F96" s="155"/>
      <c r="G96" s="155"/>
      <c r="H96" s="155"/>
      <c r="I96" s="155"/>
      <c r="J96" s="155"/>
      <c r="K96" s="155"/>
    </row>
    <row r="97" spans="2:11" ht="12.75" customHeight="1">
      <c r="B97" s="32"/>
      <c r="C97" s="33"/>
      <c r="D97" s="33"/>
      <c r="E97" s="33"/>
      <c r="F97" s="33"/>
      <c r="G97" s="33"/>
      <c r="H97" s="33"/>
      <c r="I97" s="33"/>
      <c r="J97" s="33"/>
      <c r="K97" s="33"/>
    </row>
    <row r="98" spans="2:11" ht="45" customHeight="1">
      <c r="B98" s="168" t="s">
        <v>116</v>
      </c>
      <c r="C98" s="169"/>
      <c r="D98" s="169"/>
      <c r="E98" s="169"/>
      <c r="F98" s="169"/>
      <c r="G98" s="169"/>
      <c r="H98" s="169"/>
      <c r="I98" s="169"/>
      <c r="J98" s="169"/>
      <c r="K98" s="169"/>
    </row>
    <row r="99" spans="2:11" ht="12.75" customHeight="1">
      <c r="B99" s="170" t="s">
        <v>126</v>
      </c>
      <c r="C99" s="171"/>
      <c r="D99" s="171"/>
      <c r="E99" s="171"/>
      <c r="F99" s="171"/>
      <c r="G99" s="171"/>
      <c r="H99" s="171"/>
      <c r="I99" s="171"/>
      <c r="J99" s="171"/>
      <c r="K99" s="171"/>
    </row>
    <row r="100" spans="2:11" ht="12.75"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</row>
    <row r="101" spans="2:11" ht="51" customHeight="1"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</row>
    <row r="102" spans="2:11" ht="9.75" customHeight="1"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</row>
    <row r="103" spans="2:11" ht="12.75"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</row>
    <row r="104" spans="2:11" ht="12.75"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</row>
    <row r="105" spans="2:11" ht="9" customHeight="1"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</row>
    <row r="106" spans="2:11" ht="12.75" customHeight="1"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2:11" ht="28.5" customHeight="1">
      <c r="B107" s="172" t="s">
        <v>85</v>
      </c>
      <c r="C107" s="173"/>
      <c r="D107" s="173"/>
      <c r="E107" s="173"/>
      <c r="F107" s="173"/>
      <c r="G107" s="173"/>
      <c r="H107" s="173"/>
      <c r="I107" s="173"/>
      <c r="J107" s="173"/>
      <c r="K107" s="173"/>
    </row>
    <row r="108" spans="2:11" ht="24" customHeight="1">
      <c r="B108" s="161" t="s">
        <v>125</v>
      </c>
      <c r="C108" s="162"/>
      <c r="D108" s="162"/>
      <c r="E108" s="162"/>
      <c r="F108" s="162"/>
      <c r="G108" s="162"/>
      <c r="H108" s="162"/>
      <c r="I108" s="162"/>
      <c r="J108" s="162"/>
      <c r="K108" s="162"/>
    </row>
    <row r="109" spans="2:11" ht="24.75" customHeight="1"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</row>
    <row r="110" spans="2:11" ht="12.75">
      <c r="B110" s="163"/>
      <c r="C110" s="164"/>
      <c r="D110" s="164"/>
      <c r="E110" s="164"/>
      <c r="F110" s="164"/>
      <c r="G110" s="164"/>
      <c r="H110" s="164"/>
      <c r="I110" s="164"/>
      <c r="J110" s="164"/>
      <c r="K110" s="164"/>
    </row>
    <row r="111" spans="2:11" ht="12.75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</row>
    <row r="112" spans="2:11" ht="57" customHeight="1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</row>
    <row r="113" spans="2:11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2:11" ht="12.75">
      <c r="B114" s="2"/>
      <c r="C114" s="2"/>
      <c r="D114" s="2"/>
      <c r="E114" s="2"/>
      <c r="F114" s="19"/>
      <c r="G114" s="2"/>
      <c r="H114" s="165" t="s">
        <v>38</v>
      </c>
      <c r="I114" s="166"/>
      <c r="J114" s="166"/>
      <c r="K114" s="166"/>
    </row>
    <row r="115" spans="2:11" ht="12.75">
      <c r="B115" s="2"/>
      <c r="C115" s="2"/>
      <c r="D115" s="2"/>
      <c r="E115" s="2"/>
      <c r="F115" s="19"/>
      <c r="G115" s="2"/>
      <c r="H115" s="167" t="s">
        <v>128</v>
      </c>
      <c r="I115" s="167"/>
      <c r="J115" s="167"/>
      <c r="K115" s="167"/>
    </row>
    <row r="116" spans="2:11" ht="12.75">
      <c r="B116" s="2"/>
      <c r="C116" s="2"/>
      <c r="D116" s="2"/>
      <c r="E116" s="2"/>
      <c r="F116" s="19"/>
      <c r="G116" s="2"/>
      <c r="H116" s="1"/>
      <c r="I116" s="1"/>
      <c r="J116" s="1"/>
      <c r="K116" s="1"/>
    </row>
    <row r="117" spans="2:11" ht="12.75">
      <c r="B117" s="160" t="s">
        <v>117</v>
      </c>
      <c r="C117" s="160"/>
      <c r="D117" s="160"/>
      <c r="E117" s="160"/>
      <c r="F117" s="160"/>
      <c r="G117" s="160"/>
      <c r="H117" s="160"/>
      <c r="I117" s="160"/>
      <c r="J117" s="160"/>
      <c r="K117" s="160"/>
    </row>
    <row r="118" spans="2:11" ht="12.75"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</row>
    <row r="119" spans="2:11" ht="12.75"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</row>
    <row r="120" spans="2:11" ht="75.75" customHeight="1"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</row>
  </sheetData>
  <sheetProtection/>
  <mergeCells count="150">
    <mergeCell ref="G75:I75"/>
    <mergeCell ref="G76:I76"/>
    <mergeCell ref="B117:K120"/>
    <mergeCell ref="B108:K109"/>
    <mergeCell ref="B110:K112"/>
    <mergeCell ref="H114:K114"/>
    <mergeCell ref="H115:K115"/>
    <mergeCell ref="B98:K98"/>
    <mergeCell ref="B99:K105"/>
    <mergeCell ref="B107:K107"/>
    <mergeCell ref="B96:K96"/>
    <mergeCell ref="B90:C90"/>
    <mergeCell ref="B91:C91"/>
    <mergeCell ref="B92:C92"/>
    <mergeCell ref="B93:C93"/>
    <mergeCell ref="B94:C94"/>
    <mergeCell ref="B86:C86"/>
    <mergeCell ref="B87:C87"/>
    <mergeCell ref="B88:C88"/>
    <mergeCell ref="B89:C89"/>
    <mergeCell ref="B82:C83"/>
    <mergeCell ref="D82:G82"/>
    <mergeCell ref="H82:K82"/>
    <mergeCell ref="B85:C85"/>
    <mergeCell ref="B84:C84"/>
    <mergeCell ref="G69:I69"/>
    <mergeCell ref="G70:I70"/>
    <mergeCell ref="G68:I68"/>
    <mergeCell ref="G72:I72"/>
    <mergeCell ref="B80:K80"/>
    <mergeCell ref="G73:I73"/>
    <mergeCell ref="G74:I74"/>
    <mergeCell ref="G64:I64"/>
    <mergeCell ref="B64:D65"/>
    <mergeCell ref="E64:E65"/>
    <mergeCell ref="F64:F65"/>
    <mergeCell ref="G65:I65"/>
    <mergeCell ref="G71:I71"/>
    <mergeCell ref="G66:I66"/>
    <mergeCell ref="G67:I67"/>
    <mergeCell ref="G62:I62"/>
    <mergeCell ref="B62:D63"/>
    <mergeCell ref="E62:E63"/>
    <mergeCell ref="F62:F63"/>
    <mergeCell ref="G63:I63"/>
    <mergeCell ref="B59:D59"/>
    <mergeCell ref="G59:I59"/>
    <mergeCell ref="G60:I60"/>
    <mergeCell ref="B60:D61"/>
    <mergeCell ref="E60:E61"/>
    <mergeCell ref="F60:F61"/>
    <mergeCell ref="G61:I61"/>
    <mergeCell ref="B57:D57"/>
    <mergeCell ref="G57:I57"/>
    <mergeCell ref="B58:D58"/>
    <mergeCell ref="G58:I58"/>
    <mergeCell ref="B55:D55"/>
    <mergeCell ref="G55:I55"/>
    <mergeCell ref="B56:D56"/>
    <mergeCell ref="G56:I56"/>
    <mergeCell ref="B52:D52"/>
    <mergeCell ref="G52:I52"/>
    <mergeCell ref="G53:I53"/>
    <mergeCell ref="G54:I54"/>
    <mergeCell ref="B53:D53"/>
    <mergeCell ref="B54:D54"/>
    <mergeCell ref="B50:D50"/>
    <mergeCell ref="G50:I50"/>
    <mergeCell ref="B51:D51"/>
    <mergeCell ref="G51:I51"/>
    <mergeCell ref="B48:D49"/>
    <mergeCell ref="E48:E49"/>
    <mergeCell ref="F48:F49"/>
    <mergeCell ref="G48:I48"/>
    <mergeCell ref="G49:I49"/>
    <mergeCell ref="B46:D46"/>
    <mergeCell ref="G46:I46"/>
    <mergeCell ref="B47:D47"/>
    <mergeCell ref="G47:I47"/>
    <mergeCell ref="J42:J43"/>
    <mergeCell ref="K42:K43"/>
    <mergeCell ref="G44:I44"/>
    <mergeCell ref="B45:D45"/>
    <mergeCell ref="G45:I45"/>
    <mergeCell ref="B42:D44"/>
    <mergeCell ref="E42:E44"/>
    <mergeCell ref="F42:F44"/>
    <mergeCell ref="G42:I43"/>
    <mergeCell ref="J36:J37"/>
    <mergeCell ref="K36:K37"/>
    <mergeCell ref="G38:I38"/>
    <mergeCell ref="B40:F41"/>
    <mergeCell ref="G40:K41"/>
    <mergeCell ref="G33:I33"/>
    <mergeCell ref="G34:I34"/>
    <mergeCell ref="G35:I35"/>
    <mergeCell ref="G36:I37"/>
    <mergeCell ref="G29:I29"/>
    <mergeCell ref="G30:I30"/>
    <mergeCell ref="G31:I31"/>
    <mergeCell ref="G32:I32"/>
    <mergeCell ref="B26:D26"/>
    <mergeCell ref="G26:I26"/>
    <mergeCell ref="G27:I27"/>
    <mergeCell ref="G28:I28"/>
    <mergeCell ref="B27:D27"/>
    <mergeCell ref="B24:D24"/>
    <mergeCell ref="G24:I24"/>
    <mergeCell ref="B25:D25"/>
    <mergeCell ref="G25:I25"/>
    <mergeCell ref="J21:J22"/>
    <mergeCell ref="K21:K22"/>
    <mergeCell ref="B22:D22"/>
    <mergeCell ref="B23:D23"/>
    <mergeCell ref="G23:I23"/>
    <mergeCell ref="B20:D20"/>
    <mergeCell ref="G20:I20"/>
    <mergeCell ref="B21:D21"/>
    <mergeCell ref="G21:I22"/>
    <mergeCell ref="B18:D18"/>
    <mergeCell ref="G18:I18"/>
    <mergeCell ref="B19:D19"/>
    <mergeCell ref="G19:I19"/>
    <mergeCell ref="G16:I16"/>
    <mergeCell ref="G17:I17"/>
    <mergeCell ref="B16:D16"/>
    <mergeCell ref="B17:D17"/>
    <mergeCell ref="B14:D14"/>
    <mergeCell ref="G14:I14"/>
    <mergeCell ref="B15:D15"/>
    <mergeCell ref="G15:I15"/>
    <mergeCell ref="B12:D12"/>
    <mergeCell ref="G12:I12"/>
    <mergeCell ref="B13:D13"/>
    <mergeCell ref="G13:I13"/>
    <mergeCell ref="B1:K1"/>
    <mergeCell ref="B6:C6"/>
    <mergeCell ref="D6:G6"/>
    <mergeCell ref="H6:I6"/>
    <mergeCell ref="J6:K6"/>
    <mergeCell ref="B2:K2"/>
    <mergeCell ref="B3:K3"/>
    <mergeCell ref="B5:K5"/>
    <mergeCell ref="I4:K4"/>
    <mergeCell ref="B9:K9"/>
    <mergeCell ref="B11:K11"/>
    <mergeCell ref="B7:C7"/>
    <mergeCell ref="D7:G7"/>
    <mergeCell ref="H7:I7"/>
    <mergeCell ref="J7:K7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test</cp:lastModifiedBy>
  <cp:lastPrinted>2008-03-27T10:21:52Z</cp:lastPrinted>
  <dcterms:created xsi:type="dcterms:W3CDTF">2007-02-12T13:02:25Z</dcterms:created>
  <dcterms:modified xsi:type="dcterms:W3CDTF">2008-04-21T10:24:16Z</dcterms:modified>
  <cp:category/>
  <cp:version/>
  <cp:contentType/>
  <cp:contentStatus/>
</cp:coreProperties>
</file>