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20" windowHeight="8445" activeTab="0"/>
  </bookViews>
  <sheets>
    <sheet name="INFORMATIKAkonsolidovano" sheetId="1" r:id="rId1"/>
  </sheets>
  <definedNames/>
  <calcPr fullCalcOnLoad="1"/>
</workbook>
</file>

<file path=xl/sharedStrings.xml><?xml version="1.0" encoding="utf-8"?>
<sst xmlns="http://schemas.openxmlformats.org/spreadsheetml/2006/main" count="138" uniqueCount="133">
  <si>
    <t>Мишљење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</si>
  <si>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</si>
  <si>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</si>
  <si>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</si>
  <si>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</si>
  <si>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</si>
  <si>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</si>
  <si>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</si>
  <si>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</si>
  <si>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</si>
  <si>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</si>
  <si>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</si>
  <si>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</si>
  <si>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</si>
  <si>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</si>
  <si>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</si>
  <si>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</si>
  <si>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</si>
  <si>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</si>
  <si>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</si>
  <si>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</si>
  <si>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</si>
  <si>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</si>
  <si>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</si>
  <si>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</si>
  <si>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</si>
  <si>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</si>
  <si>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</si>
  <si>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</si>
  <si>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</si>
  <si>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</si>
  <si>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</si>
  <si>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</si>
  <si>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</si>
  <si>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</si>
  <si>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</si>
  <si>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</si>
  <si>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</si>
  <si>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</si>
  <si>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</si>
  <si>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</si>
  <si>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</si>
  <si>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</si>
  <si>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</si>
  <si>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</si>
  <si>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</si>
  <si>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</si>
  <si>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</si>
  <si>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</si>
  <si>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</si>
  <si>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</si>
  <si>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</si>
  <si>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</si>
  <si>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</si>
  <si>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</si>
  <si>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</si>
  <si>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</si>
  <si>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</si>
  <si>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</si>
  <si>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</si>
  <si>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</si>
  <si>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</si>
  <si>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</si>
  <si>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</si>
  <si>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</si>
  <si>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</si>
  <si>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</si>
  <si>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</si>
  <si>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</si>
  <si>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</si>
  <si>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</si>
  <si>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VIII Доб/ губ. из редов. пословања 
пре опорезивања</t>
  </si>
  <si>
    <t>I Основни капитал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</si>
  <si>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</si>
  <si>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</si>
  <si>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</si>
  <si>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</si>
  <si>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</si>
  <si>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</si>
  <si>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</si>
  <si>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</si>
  <si>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</si>
  <si>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</si>
  <si>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</si>
  <si>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</si>
  <si>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</si>
  <si>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</si>
  <si>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 xml:space="preserve"> " ИНФОРМАТИКА " a.д</t>
  </si>
  <si>
    <t xml:space="preserve"> БЕОГРАД. ЈЕВРЕЈСКА 32</t>
  </si>
  <si>
    <t xml:space="preserve"> 07024592</t>
  </si>
  <si>
    <t xml:space="preserve"> 100001716</t>
  </si>
  <si>
    <t>Слободан Срећковић</t>
  </si>
  <si>
    <t>Значајних промена у овом периоду није било.</t>
  </si>
  <si>
    <t>Д. Исплаћена међудивиденда</t>
  </si>
  <si>
    <t>Ђ. НЕТО ДОБИТАК/ГУБИТАК</t>
  </si>
  <si>
    <t>Е. НЕТО ДОБИТАК КОЈИ ПРИПАДА МАЊИНСКИМ УЛАГАЧИМА</t>
  </si>
  <si>
    <t>Ж. НЕТО ДОБИТАК КОЈИ ПРИПАДА 
ВЛАСНИЦИМА МАТИЧНОГ
ПРАВНОГ ЛИЦА</t>
  </si>
  <si>
    <t>З. ЗАРАДА ПО АКЦИЈИ</t>
  </si>
  <si>
    <t>Г: Одложени порески приход периода</t>
  </si>
  <si>
    <t>V   МЕСТО И ВРЕМЕ ГДЕ СЕ МОЖЕ ИЗВРШИТИ УВИД У ФИНАНСИЈСКЕ ИЗВЕШТАЈЕ И ИЗВЕШТАЈ 
РЕВИЗОРА</t>
  </si>
  <si>
    <t>IV 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</si>
  <si>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Стање на почетку г.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</si>
  <si>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</si>
  <si>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Стање на крају г.</t>
  </si>
  <si>
    <t>КОНСОЛИДОВАНИ  ЗА  ГРУПУ  ИНФОРМАТИКА   БЕОГРАД</t>
  </si>
  <si>
    <t>2268167</t>
  </si>
  <si>
    <t>17199943</t>
  </si>
  <si>
    <t xml:space="preserve"> </t>
  </si>
  <si>
    <t xml:space="preserve">Informatika Montenegro d.o.o. </t>
  </si>
  <si>
    <t xml:space="preserve">Direct Link d.o.o. </t>
  </si>
  <si>
    <t>ЗАВИСНА  ПРЕДУЗЕЋА</t>
  </si>
  <si>
    <t>Подгорица, С. Ковачевића 123</t>
  </si>
  <si>
    <t>Beograd, Мике Аласа 9</t>
  </si>
  <si>
    <t>Генерални директор</t>
  </si>
  <si>
    <t>МАТИЧНО ПРЕДУЗЕЋЕ</t>
  </si>
  <si>
    <t>Информатика а.д.</t>
  </si>
  <si>
    <t>Београд, Јеврејска 32</t>
  </si>
  <si>
    <t>07024592</t>
  </si>
  <si>
    <t>Назив предузећа</t>
  </si>
  <si>
    <t>Седиште предузећа</t>
  </si>
  <si>
    <t>број</t>
  </si>
  <si>
    <t>у капиталу</t>
  </si>
  <si>
    <t>бр.</t>
  </si>
  <si>
    <t>Матични</t>
  </si>
  <si>
    <t xml:space="preserve">Основна </t>
  </si>
  <si>
    <t>%учешће</t>
  </si>
  <si>
    <t>Ре.</t>
  </si>
  <si>
    <t>делатност</t>
  </si>
  <si>
    <r>
      <t xml:space="preserve">III   ЗАКЉУЧНО МИШЉЕЊЕ РЕВИЗОРА ( BDO BC Excel , Beograd ) 
       О КОНСЛИДОВАНИМ ФИНАНСИЈСКИМ ИЗВЕШТАЈИМА:   </t>
    </r>
    <r>
      <rPr>
        <b/>
        <i/>
        <sz val="12"/>
        <rFont val="Times New Roman"/>
        <family val="1"/>
      </rPr>
      <t xml:space="preserve"> </t>
    </r>
  </si>
  <si>
    <t xml:space="preserve">Увид се може извршити сваког радног дана од 12 до 14 часова у седишту друштва  у Београду, Јеврејска 32 </t>
  </si>
  <si>
    <t>ИЗВОД ИЗ ФИНАНСИЈСКИХ ИЗВЕШТАЈА ЗА 2007. ГОДИНУ</t>
  </si>
  <si>
    <t xml:space="preserve"> По нашем мишљењу, консолидовани финансијски извештаји приказују истинито и објективно, по свим материјално значајним питањима, финансијско стање Групе на дан 31. децембра 2007. године, као и резултате њеног пословања и токове готовине за годину која се завршава на тај дан, у складу са рачуноводственим прописима важећим у Републици Србији и рачуноводственим политикама обелодањеним у Напомени 2. уз консолидоване финансијске извештаје.</t>
  </si>
  <si>
    <t>ПОДАЦИ О ПРЕДУЗЕЋИМА КОЈА СУ УШЛА У КРУГ КОНСОЛИДОВАЊА ЗA 2007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</si>
</sst>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3" fontId="12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 vertical="top"/>
    </xf>
    <xf numFmtId="3" fontId="17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12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right"/>
    </xf>
    <xf numFmtId="10" fontId="12" fillId="0" borderId="10" xfId="59" applyNumberFormat="1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140625" style="0" customWidth="1"/>
    <col min="3" max="3" width="27.57421875" style="0" customWidth="1"/>
    <col min="4" max="4" width="8.7109375" style="0" customWidth="1"/>
    <col min="5" max="5" width="10.8515625" style="0" customWidth="1"/>
    <col min="6" max="6" width="10.7109375" style="0" customWidth="1"/>
    <col min="7" max="7" width="10.28125" style="0" customWidth="1"/>
    <col min="8" max="8" width="10.8515625" style="0" customWidth="1"/>
    <col min="9" max="9" width="17.00390625" style="0" customWidth="1"/>
    <col min="10" max="10" width="10.421875" style="0" customWidth="1"/>
    <col min="11" max="11" width="10.8515625" style="0" customWidth="1"/>
  </cols>
  <sheetData>
    <row r="1" spans="1:11" ht="41.25" customHeight="1">
      <c r="A1" s="2"/>
      <c r="B1" s="69" t="s">
        <v>102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s="6" customFormat="1" ht="14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>
      <c r="A3" s="2"/>
      <c r="B3" s="70" t="s">
        <v>130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ht="15.75">
      <c r="A4" s="2"/>
      <c r="B4" s="71" t="s">
        <v>104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2"/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</row>
    <row r="6" spans="1:11" ht="15.75">
      <c r="A6" s="2"/>
      <c r="B6" s="63" t="s">
        <v>2</v>
      </c>
      <c r="C6" s="63"/>
      <c r="D6" s="64" t="s">
        <v>87</v>
      </c>
      <c r="E6" s="65"/>
      <c r="F6" s="65"/>
      <c r="G6" s="66"/>
      <c r="H6" s="63" t="s">
        <v>3</v>
      </c>
      <c r="I6" s="63"/>
      <c r="J6" s="62" t="s">
        <v>89</v>
      </c>
      <c r="K6" s="62"/>
    </row>
    <row r="7" spans="1:11" ht="15.75">
      <c r="A7" s="2"/>
      <c r="B7" s="63" t="s">
        <v>4</v>
      </c>
      <c r="C7" s="63"/>
      <c r="D7" s="64" t="s">
        <v>88</v>
      </c>
      <c r="E7" s="65"/>
      <c r="F7" s="65"/>
      <c r="G7" s="66"/>
      <c r="H7" s="63" t="s">
        <v>5</v>
      </c>
      <c r="I7" s="63"/>
      <c r="J7" s="67" t="s">
        <v>90</v>
      </c>
      <c r="K7" s="68"/>
    </row>
    <row r="8" spans="1:11" ht="7.5" customHeight="1">
      <c r="A8" s="2"/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1:11" ht="13.5" customHeight="1">
      <c r="A9" s="2"/>
      <c r="B9" s="73" t="s">
        <v>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ht="4.5" customHeight="1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2"/>
      <c r="B11" s="76" t="s">
        <v>7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.75">
      <c r="A12" s="2"/>
      <c r="B12" s="75" t="s">
        <v>8</v>
      </c>
      <c r="C12" s="75"/>
      <c r="D12" s="75"/>
      <c r="E12" s="7">
        <v>2006</v>
      </c>
      <c r="F12" s="7">
        <v>2007</v>
      </c>
      <c r="G12" s="75" t="s">
        <v>9</v>
      </c>
      <c r="H12" s="75"/>
      <c r="I12" s="75"/>
      <c r="J12" s="7">
        <v>2006</v>
      </c>
      <c r="K12" s="7">
        <v>2007</v>
      </c>
    </row>
    <row r="13" spans="1:11" ht="15.75">
      <c r="A13" s="2"/>
      <c r="B13" s="74" t="s">
        <v>10</v>
      </c>
      <c r="C13" s="74"/>
      <c r="D13" s="74"/>
      <c r="E13" s="26">
        <f>SUM(E14:E19)</f>
        <v>383623</v>
      </c>
      <c r="F13" s="26">
        <v>763992</v>
      </c>
      <c r="G13" s="74" t="s">
        <v>11</v>
      </c>
      <c r="H13" s="74"/>
      <c r="I13" s="74"/>
      <c r="J13" s="26">
        <v>189308</v>
      </c>
      <c r="K13" s="26">
        <v>754037</v>
      </c>
    </row>
    <row r="14" spans="1:11" ht="15.75">
      <c r="A14" s="2"/>
      <c r="B14" s="77" t="s">
        <v>12</v>
      </c>
      <c r="C14" s="74"/>
      <c r="D14" s="74"/>
      <c r="E14" s="26">
        <v>0</v>
      </c>
      <c r="F14" s="26">
        <v>0</v>
      </c>
      <c r="G14" s="79" t="s">
        <v>72</v>
      </c>
      <c r="H14" s="80"/>
      <c r="I14" s="81"/>
      <c r="J14" s="26">
        <v>141230</v>
      </c>
      <c r="K14" s="26">
        <v>141230</v>
      </c>
    </row>
    <row r="15" spans="1:11" ht="15.75">
      <c r="A15" s="2"/>
      <c r="B15" s="78" t="s">
        <v>13</v>
      </c>
      <c r="C15" s="78"/>
      <c r="D15" s="78"/>
      <c r="E15" s="26">
        <v>0</v>
      </c>
      <c r="F15" s="26">
        <v>0</v>
      </c>
      <c r="G15" s="77" t="s">
        <v>14</v>
      </c>
      <c r="H15" s="77"/>
      <c r="I15" s="77"/>
      <c r="J15" s="26">
        <v>0</v>
      </c>
      <c r="K15" s="26">
        <v>0</v>
      </c>
    </row>
    <row r="16" spans="1:11" ht="15.75">
      <c r="A16" s="2"/>
      <c r="B16" s="77" t="s">
        <v>15</v>
      </c>
      <c r="C16" s="77"/>
      <c r="D16" s="77"/>
      <c r="E16" s="26">
        <v>152</v>
      </c>
      <c r="F16" s="26">
        <v>1054</v>
      </c>
      <c r="G16" s="77" t="s">
        <v>16</v>
      </c>
      <c r="H16" s="77"/>
      <c r="I16" s="77"/>
      <c r="J16" s="26">
        <v>10096</v>
      </c>
      <c r="K16" s="26">
        <v>85043</v>
      </c>
    </row>
    <row r="17" spans="1:11" ht="15.75">
      <c r="A17" s="2"/>
      <c r="B17" s="82" t="s">
        <v>61</v>
      </c>
      <c r="C17" s="77"/>
      <c r="D17" s="77"/>
      <c r="E17" s="83">
        <v>330024</v>
      </c>
      <c r="F17" s="83">
        <v>717418</v>
      </c>
      <c r="G17" s="77" t="s">
        <v>17</v>
      </c>
      <c r="H17" s="77"/>
      <c r="I17" s="77"/>
      <c r="J17" s="26">
        <v>0</v>
      </c>
      <c r="K17" s="26">
        <v>384528</v>
      </c>
    </row>
    <row r="18" spans="1:11" ht="15.75">
      <c r="A18" s="2"/>
      <c r="B18" s="77"/>
      <c r="C18" s="77"/>
      <c r="D18" s="77"/>
      <c r="E18" s="83"/>
      <c r="F18" s="83"/>
      <c r="G18" s="77" t="s">
        <v>62</v>
      </c>
      <c r="H18" s="77"/>
      <c r="I18" s="77"/>
      <c r="J18" s="26">
        <v>37982</v>
      </c>
      <c r="K18" s="26">
        <v>143236</v>
      </c>
    </row>
    <row r="19" spans="1:11" ht="15.75">
      <c r="A19" s="2"/>
      <c r="B19" s="77" t="s">
        <v>18</v>
      </c>
      <c r="C19" s="77"/>
      <c r="D19" s="77"/>
      <c r="E19" s="26">
        <v>53447</v>
      </c>
      <c r="F19" s="26">
        <v>45520</v>
      </c>
      <c r="G19" s="77" t="s">
        <v>19</v>
      </c>
      <c r="H19" s="77"/>
      <c r="I19" s="77"/>
      <c r="J19" s="26">
        <v>0</v>
      </c>
      <c r="K19" s="26">
        <v>0</v>
      </c>
    </row>
    <row r="20" spans="1:11" ht="15.75">
      <c r="A20" s="2"/>
      <c r="B20" s="74" t="s">
        <v>23</v>
      </c>
      <c r="C20" s="74"/>
      <c r="D20" s="74"/>
      <c r="E20" s="26">
        <v>689704</v>
      </c>
      <c r="F20" s="26">
        <v>631357</v>
      </c>
      <c r="G20" s="77" t="s">
        <v>20</v>
      </c>
      <c r="H20" s="77"/>
      <c r="I20" s="77"/>
      <c r="J20" s="26">
        <v>0</v>
      </c>
      <c r="K20" s="26">
        <v>0</v>
      </c>
    </row>
    <row r="21" spans="1:11" ht="12.75" customHeight="1">
      <c r="A21" s="2"/>
      <c r="B21" s="77" t="s">
        <v>25</v>
      </c>
      <c r="C21" s="77"/>
      <c r="D21" s="77"/>
      <c r="E21" s="26">
        <v>240380</v>
      </c>
      <c r="F21" s="26">
        <v>239878</v>
      </c>
      <c r="G21" s="84" t="s">
        <v>21</v>
      </c>
      <c r="H21" s="85"/>
      <c r="I21" s="85"/>
      <c r="J21" s="83">
        <v>884019</v>
      </c>
      <c r="K21" s="83">
        <v>641312</v>
      </c>
    </row>
    <row r="22" spans="1:11" s="1" customFormat="1" ht="27.75" customHeight="1">
      <c r="A22" s="2"/>
      <c r="B22" s="86" t="s">
        <v>63</v>
      </c>
      <c r="C22" s="78"/>
      <c r="D22" s="78"/>
      <c r="E22" s="26">
        <v>0</v>
      </c>
      <c r="F22" s="26">
        <v>0</v>
      </c>
      <c r="G22" s="85"/>
      <c r="H22" s="85"/>
      <c r="I22" s="85"/>
      <c r="J22" s="83"/>
      <c r="K22" s="83"/>
    </row>
    <row r="23" spans="1:11" ht="15.75">
      <c r="A23" s="2"/>
      <c r="B23" s="77" t="s">
        <v>64</v>
      </c>
      <c r="C23" s="77"/>
      <c r="D23" s="77"/>
      <c r="E23" s="26">
        <v>447791</v>
      </c>
      <c r="F23" s="26">
        <v>391479</v>
      </c>
      <c r="G23" s="77" t="s">
        <v>22</v>
      </c>
      <c r="H23" s="77"/>
      <c r="I23" s="77"/>
      <c r="J23" s="26">
        <v>91562</v>
      </c>
      <c r="K23" s="26">
        <v>86020</v>
      </c>
    </row>
    <row r="24" spans="1:11" ht="15.75">
      <c r="A24" s="2"/>
      <c r="B24" s="77" t="s">
        <v>27</v>
      </c>
      <c r="C24" s="77"/>
      <c r="D24" s="77"/>
      <c r="E24" s="26">
        <v>1533</v>
      </c>
      <c r="F24" s="26">
        <v>0</v>
      </c>
      <c r="G24" s="77" t="s">
        <v>24</v>
      </c>
      <c r="H24" s="77"/>
      <c r="I24" s="77"/>
      <c r="J24" s="26">
        <v>2589</v>
      </c>
      <c r="K24" s="26">
        <v>496</v>
      </c>
    </row>
    <row r="25" spans="1:11" ht="15.75">
      <c r="A25" s="2"/>
      <c r="B25" s="74" t="s">
        <v>28</v>
      </c>
      <c r="C25" s="74"/>
      <c r="D25" s="74"/>
      <c r="E25" s="26">
        <f>+E13+E20</f>
        <v>1073327</v>
      </c>
      <c r="F25" s="26">
        <v>1395349</v>
      </c>
      <c r="G25" s="77" t="s">
        <v>26</v>
      </c>
      <c r="H25" s="77"/>
      <c r="I25" s="77"/>
      <c r="J25" s="26">
        <v>789847</v>
      </c>
      <c r="K25" s="26">
        <v>514104</v>
      </c>
    </row>
    <row r="26" spans="1:11" ht="15.75">
      <c r="A26" s="2"/>
      <c r="B26" s="74" t="s">
        <v>65</v>
      </c>
      <c r="C26" s="74"/>
      <c r="D26" s="74"/>
      <c r="E26" s="26">
        <v>0</v>
      </c>
      <c r="F26" s="26">
        <v>0</v>
      </c>
      <c r="G26" s="77" t="s">
        <v>29</v>
      </c>
      <c r="H26" s="77"/>
      <c r="I26" s="77"/>
      <c r="J26" s="26">
        <v>21</v>
      </c>
      <c r="K26" s="26">
        <v>40692</v>
      </c>
    </row>
    <row r="27" spans="1:11" ht="15.75">
      <c r="A27" s="2"/>
      <c r="B27" s="74" t="s">
        <v>31</v>
      </c>
      <c r="C27" s="74"/>
      <c r="D27" s="74"/>
      <c r="E27" s="26">
        <f>+E25</f>
        <v>1073327</v>
      </c>
      <c r="F27" s="26">
        <v>1395349</v>
      </c>
      <c r="G27" s="28" t="s">
        <v>30</v>
      </c>
      <c r="H27" s="8"/>
      <c r="I27" s="8"/>
      <c r="J27" s="43">
        <f>+J13+J21</f>
        <v>1073327</v>
      </c>
      <c r="K27" s="43">
        <v>1395349</v>
      </c>
    </row>
    <row r="28" spans="1:11" ht="15.75">
      <c r="A28" s="2"/>
      <c r="B28" s="74" t="s">
        <v>32</v>
      </c>
      <c r="C28" s="74"/>
      <c r="D28" s="74"/>
      <c r="E28" s="26">
        <v>0</v>
      </c>
      <c r="F28" s="26">
        <v>0</v>
      </c>
      <c r="G28" s="92" t="s">
        <v>33</v>
      </c>
      <c r="H28" s="63"/>
      <c r="I28" s="63"/>
      <c r="J28" s="43">
        <v>0</v>
      </c>
      <c r="K28" s="43">
        <v>0</v>
      </c>
    </row>
    <row r="29" spans="1:8" s="30" customFormat="1" ht="11.25">
      <c r="A29" s="29"/>
      <c r="B29" s="29"/>
      <c r="C29" s="29"/>
      <c r="D29" s="29"/>
      <c r="E29" s="29"/>
      <c r="F29" s="29"/>
      <c r="G29" s="29"/>
      <c r="H29" s="29"/>
    </row>
    <row r="30" spans="1:11" ht="9.75" customHeight="1">
      <c r="A30" s="4"/>
      <c r="B30" s="93" t="s">
        <v>66</v>
      </c>
      <c r="C30" s="94"/>
      <c r="D30" s="94"/>
      <c r="E30" s="94"/>
      <c r="F30" s="94"/>
      <c r="G30" s="94" t="s">
        <v>34</v>
      </c>
      <c r="H30" s="94"/>
      <c r="I30" s="94"/>
      <c r="J30" s="94"/>
      <c r="K30" s="94"/>
    </row>
    <row r="31" spans="1:11" ht="15.75">
      <c r="A31" s="4"/>
      <c r="B31" s="95"/>
      <c r="C31" s="95"/>
      <c r="D31" s="95"/>
      <c r="E31" s="95"/>
      <c r="F31" s="95"/>
      <c r="G31" s="94"/>
      <c r="H31" s="94"/>
      <c r="I31" s="94"/>
      <c r="J31" s="94"/>
      <c r="K31" s="94"/>
    </row>
    <row r="32" spans="1:11" ht="12.75" customHeight="1">
      <c r="A32" s="4"/>
      <c r="B32" s="96" t="s">
        <v>60</v>
      </c>
      <c r="C32" s="96"/>
      <c r="D32" s="96"/>
      <c r="E32" s="97">
        <v>2006</v>
      </c>
      <c r="F32" s="97">
        <v>2007</v>
      </c>
      <c r="G32" s="84" t="s">
        <v>35</v>
      </c>
      <c r="H32" s="74"/>
      <c r="I32" s="74"/>
      <c r="J32" s="100">
        <v>2006</v>
      </c>
      <c r="K32" s="100">
        <v>2007</v>
      </c>
    </row>
    <row r="33" spans="1:11" ht="15.75">
      <c r="A33" s="4"/>
      <c r="B33" s="96"/>
      <c r="C33" s="96"/>
      <c r="D33" s="96"/>
      <c r="E33" s="98"/>
      <c r="F33" s="98"/>
      <c r="G33" s="74"/>
      <c r="H33" s="74"/>
      <c r="I33" s="74"/>
      <c r="J33" s="100"/>
      <c r="K33" s="100"/>
    </row>
    <row r="34" spans="1:11" ht="15.75">
      <c r="A34" s="4"/>
      <c r="B34" s="96"/>
      <c r="C34" s="96"/>
      <c r="D34" s="96"/>
      <c r="E34" s="99"/>
      <c r="F34" s="99"/>
      <c r="G34" s="77" t="s">
        <v>36</v>
      </c>
      <c r="H34" s="77"/>
      <c r="I34" s="77"/>
      <c r="J34" s="26">
        <v>2794028</v>
      </c>
      <c r="K34" s="26">
        <v>2544269</v>
      </c>
    </row>
    <row r="35" spans="1:11" ht="15.75">
      <c r="A35" s="4"/>
      <c r="B35" s="77" t="s">
        <v>37</v>
      </c>
      <c r="C35" s="77"/>
      <c r="D35" s="77"/>
      <c r="E35" s="44">
        <v>2827266</v>
      </c>
      <c r="F35" s="44">
        <v>3045451</v>
      </c>
      <c r="G35" s="77" t="s">
        <v>40</v>
      </c>
      <c r="H35" s="77"/>
      <c r="I35" s="77"/>
      <c r="J35" s="26">
        <v>2807374</v>
      </c>
      <c r="K35" s="26">
        <v>2599656</v>
      </c>
    </row>
    <row r="36" spans="1:11" ht="15.75">
      <c r="A36" s="4"/>
      <c r="B36" s="77" t="s">
        <v>38</v>
      </c>
      <c r="C36" s="77"/>
      <c r="D36" s="77"/>
      <c r="E36" s="44">
        <v>2835273</v>
      </c>
      <c r="F36" s="44">
        <v>3083629</v>
      </c>
      <c r="G36" s="77" t="s">
        <v>67</v>
      </c>
      <c r="H36" s="77"/>
      <c r="I36" s="77"/>
      <c r="J36" s="26">
        <f>+J34-J35</f>
        <v>-13346</v>
      </c>
      <c r="K36" s="26">
        <v>-55387</v>
      </c>
    </row>
    <row r="37" spans="1:11" ht="15.75">
      <c r="A37" s="4"/>
      <c r="B37" s="101" t="s">
        <v>39</v>
      </c>
      <c r="C37" s="101"/>
      <c r="D37" s="101"/>
      <c r="E37" s="44">
        <f>+E35-E36</f>
        <v>-8007</v>
      </c>
      <c r="F37" s="44">
        <v>-38178</v>
      </c>
      <c r="G37" s="77" t="s">
        <v>44</v>
      </c>
      <c r="H37" s="77"/>
      <c r="I37" s="77"/>
      <c r="J37" s="26">
        <v>129073</v>
      </c>
      <c r="K37" s="26">
        <v>147426</v>
      </c>
    </row>
    <row r="38" spans="1:11" ht="15.75">
      <c r="A38" s="4"/>
      <c r="B38" s="84" t="s">
        <v>68</v>
      </c>
      <c r="C38" s="84"/>
      <c r="D38" s="84"/>
      <c r="E38" s="102"/>
      <c r="F38" s="102"/>
      <c r="G38" s="77" t="s">
        <v>46</v>
      </c>
      <c r="H38" s="77"/>
      <c r="I38" s="77"/>
      <c r="J38" s="26">
        <v>48605</v>
      </c>
      <c r="K38" s="26">
        <v>114402</v>
      </c>
    </row>
    <row r="39" spans="1:11" ht="17.25" customHeight="1">
      <c r="A39" s="4"/>
      <c r="B39" s="84"/>
      <c r="C39" s="84"/>
      <c r="D39" s="84"/>
      <c r="E39" s="102"/>
      <c r="F39" s="102"/>
      <c r="G39" s="82" t="s">
        <v>47</v>
      </c>
      <c r="H39" s="82"/>
      <c r="I39" s="82"/>
      <c r="J39" s="26">
        <v>11979</v>
      </c>
      <c r="K39" s="26">
        <v>156599</v>
      </c>
    </row>
    <row r="40" spans="1:11" ht="21" customHeight="1">
      <c r="A40" s="4"/>
      <c r="B40" s="82" t="s">
        <v>41</v>
      </c>
      <c r="C40" s="82"/>
      <c r="D40" s="82"/>
      <c r="E40" s="44">
        <v>42488</v>
      </c>
      <c r="F40" s="44">
        <v>16349</v>
      </c>
      <c r="G40" s="82" t="s">
        <v>49</v>
      </c>
      <c r="H40" s="84"/>
      <c r="I40" s="84"/>
      <c r="J40" s="26">
        <v>35283</v>
      </c>
      <c r="K40" s="26">
        <v>29896</v>
      </c>
    </row>
    <row r="41" spans="1:11" ht="27" customHeight="1">
      <c r="A41" s="4"/>
      <c r="B41" s="82" t="s">
        <v>42</v>
      </c>
      <c r="C41" s="82"/>
      <c r="D41" s="82"/>
      <c r="E41" s="44">
        <v>9011</v>
      </c>
      <c r="F41" s="44">
        <v>11405</v>
      </c>
      <c r="G41" s="82" t="s">
        <v>71</v>
      </c>
      <c r="H41" s="77"/>
      <c r="I41" s="77"/>
      <c r="J41" s="26">
        <f>+J34+J37+J39-J35-J38-J40</f>
        <v>43818</v>
      </c>
      <c r="K41" s="26">
        <v>104340</v>
      </c>
    </row>
    <row r="42" spans="1:11" ht="30" customHeight="1">
      <c r="A42" s="4"/>
      <c r="B42" s="77" t="s">
        <v>39</v>
      </c>
      <c r="C42" s="77"/>
      <c r="D42" s="77"/>
      <c r="E42" s="44">
        <f>+E40-E41</f>
        <v>33477</v>
      </c>
      <c r="F42" s="44">
        <v>4944</v>
      </c>
      <c r="G42" s="103" t="s">
        <v>69</v>
      </c>
      <c r="H42" s="104"/>
      <c r="I42" s="105"/>
      <c r="J42" s="26">
        <v>-31</v>
      </c>
      <c r="K42" s="26">
        <v>383</v>
      </c>
    </row>
    <row r="43" spans="1:11" ht="12.75" customHeight="1">
      <c r="A43" s="4"/>
      <c r="B43" s="84" t="s">
        <v>70</v>
      </c>
      <c r="C43" s="84"/>
      <c r="D43" s="84"/>
      <c r="E43" s="102"/>
      <c r="F43" s="102"/>
      <c r="G43" s="84" t="s">
        <v>53</v>
      </c>
      <c r="H43" s="84"/>
      <c r="I43" s="84"/>
      <c r="J43" s="83">
        <v>43787</v>
      </c>
      <c r="K43" s="83">
        <v>104723</v>
      </c>
    </row>
    <row r="44" spans="1:11" ht="15.75">
      <c r="A44" s="4"/>
      <c r="B44" s="84"/>
      <c r="C44" s="84"/>
      <c r="D44" s="84"/>
      <c r="E44" s="102"/>
      <c r="F44" s="102"/>
      <c r="G44" s="84"/>
      <c r="H44" s="84"/>
      <c r="I44" s="84"/>
      <c r="J44" s="83"/>
      <c r="K44" s="83"/>
    </row>
    <row r="45" spans="1:11" ht="20.25" customHeight="1">
      <c r="A45" s="4"/>
      <c r="B45" s="82" t="s">
        <v>43</v>
      </c>
      <c r="C45" s="82"/>
      <c r="D45" s="82"/>
      <c r="E45" s="44">
        <v>64849</v>
      </c>
      <c r="F45" s="44">
        <v>98540</v>
      </c>
      <c r="G45" s="74" t="s">
        <v>55</v>
      </c>
      <c r="H45" s="74"/>
      <c r="I45" s="74"/>
      <c r="J45" s="26">
        <v>1474</v>
      </c>
      <c r="K45" s="26">
        <v>8276</v>
      </c>
    </row>
    <row r="46" spans="1:11" s="6" customFormat="1" ht="17.25" customHeight="1">
      <c r="A46" s="4"/>
      <c r="B46" s="82" t="s">
        <v>45</v>
      </c>
      <c r="C46" s="82"/>
      <c r="D46" s="82"/>
      <c r="E46" s="44">
        <v>85191</v>
      </c>
      <c r="F46" s="44">
        <v>52804</v>
      </c>
      <c r="G46" s="27" t="s">
        <v>98</v>
      </c>
      <c r="H46" s="4"/>
      <c r="I46" s="4"/>
      <c r="J46" s="26">
        <v>1512</v>
      </c>
      <c r="K46" s="26">
        <v>521</v>
      </c>
    </row>
    <row r="47" spans="1:11" ht="17.25" customHeight="1">
      <c r="A47" s="4"/>
      <c r="B47" s="77" t="s">
        <v>39</v>
      </c>
      <c r="C47" s="77"/>
      <c r="D47" s="77"/>
      <c r="E47" s="44">
        <f>+E45-E46</f>
        <v>-20342</v>
      </c>
      <c r="F47" s="44">
        <v>45736</v>
      </c>
      <c r="G47" s="96" t="s">
        <v>93</v>
      </c>
      <c r="H47" s="106"/>
      <c r="I47" s="106"/>
      <c r="J47" s="26">
        <v>12068</v>
      </c>
      <c r="K47" s="26">
        <v>0</v>
      </c>
    </row>
    <row r="48" spans="1:11" ht="18" customHeight="1">
      <c r="A48" s="4"/>
      <c r="B48" s="106" t="s">
        <v>48</v>
      </c>
      <c r="C48" s="106"/>
      <c r="D48" s="106"/>
      <c r="E48" s="44">
        <f>+E35+E40+E45</f>
        <v>2934603</v>
      </c>
      <c r="F48" s="44">
        <v>3160340</v>
      </c>
      <c r="G48" s="106" t="s">
        <v>94</v>
      </c>
      <c r="H48" s="106"/>
      <c r="I48" s="106"/>
      <c r="J48" s="26">
        <f>+J43-J45+J46-J47</f>
        <v>31757</v>
      </c>
      <c r="K48" s="26">
        <v>96968</v>
      </c>
    </row>
    <row r="49" spans="1:11" ht="45" customHeight="1">
      <c r="A49" s="4"/>
      <c r="B49" s="106" t="s">
        <v>50</v>
      </c>
      <c r="C49" s="106"/>
      <c r="D49" s="106"/>
      <c r="E49" s="44">
        <f>+E36+E41+E46</f>
        <v>2929475</v>
      </c>
      <c r="F49" s="44">
        <v>3147838</v>
      </c>
      <c r="G49" s="96" t="s">
        <v>95</v>
      </c>
      <c r="H49" s="106"/>
      <c r="I49" s="106"/>
      <c r="J49" s="26"/>
      <c r="K49" s="26"/>
    </row>
    <row r="50" spans="1:11" ht="59.25" customHeight="1">
      <c r="A50" s="4"/>
      <c r="B50" s="74" t="s">
        <v>51</v>
      </c>
      <c r="C50" s="74"/>
      <c r="D50" s="74"/>
      <c r="E50" s="44">
        <f>+E48-E49</f>
        <v>5128</v>
      </c>
      <c r="F50" s="44">
        <v>12502</v>
      </c>
      <c r="G50" s="84" t="s">
        <v>96</v>
      </c>
      <c r="H50" s="74"/>
      <c r="I50" s="74"/>
      <c r="J50" s="26"/>
      <c r="K50" s="26"/>
    </row>
    <row r="51" spans="1:11" ht="17.25" customHeight="1">
      <c r="A51" s="4"/>
      <c r="B51" s="84" t="s">
        <v>52</v>
      </c>
      <c r="C51" s="84"/>
      <c r="D51" s="84"/>
      <c r="E51" s="102">
        <v>68115</v>
      </c>
      <c r="F51" s="102">
        <v>72028</v>
      </c>
      <c r="G51" s="74" t="s">
        <v>97</v>
      </c>
      <c r="H51" s="74"/>
      <c r="I51" s="74"/>
      <c r="J51" s="26"/>
      <c r="K51" s="26"/>
    </row>
    <row r="52" spans="1:11" ht="25.5" customHeight="1">
      <c r="A52" s="4"/>
      <c r="B52" s="84"/>
      <c r="C52" s="84"/>
      <c r="D52" s="84"/>
      <c r="E52" s="102"/>
      <c r="F52" s="102"/>
      <c r="G52" s="74" t="s">
        <v>57</v>
      </c>
      <c r="H52" s="74"/>
      <c r="I52" s="74"/>
      <c r="J52" s="26"/>
      <c r="K52" s="26"/>
    </row>
    <row r="53" spans="1:11" ht="27.75" customHeight="1">
      <c r="A53" s="4"/>
      <c r="B53" s="84" t="s">
        <v>54</v>
      </c>
      <c r="C53" s="84"/>
      <c r="D53" s="84"/>
      <c r="E53" s="102">
        <f>106-1321</f>
        <v>-1215</v>
      </c>
      <c r="F53" s="102">
        <v>-2386</v>
      </c>
      <c r="G53" s="84" t="s">
        <v>58</v>
      </c>
      <c r="H53" s="74"/>
      <c r="I53" s="74"/>
      <c r="J53" s="13"/>
      <c r="K53" s="13"/>
    </row>
    <row r="54" spans="1:11" ht="20.25" customHeight="1">
      <c r="A54" s="4"/>
      <c r="B54" s="84"/>
      <c r="C54" s="84"/>
      <c r="D54" s="84"/>
      <c r="E54" s="102"/>
      <c r="F54" s="102"/>
      <c r="G54" s="4"/>
      <c r="H54" s="4"/>
      <c r="I54" s="4"/>
      <c r="J54" s="4"/>
      <c r="K54" s="4"/>
    </row>
    <row r="55" spans="1:11" ht="15.75">
      <c r="A55" s="4"/>
      <c r="B55" s="84" t="s">
        <v>56</v>
      </c>
      <c r="C55" s="84"/>
      <c r="D55" s="84"/>
      <c r="E55" s="102">
        <f>SUM(E50:E54)</f>
        <v>72028</v>
      </c>
      <c r="F55" s="102">
        <v>82144</v>
      </c>
      <c r="G55" s="4"/>
      <c r="H55" s="4"/>
      <c r="I55" s="4"/>
      <c r="J55" s="4"/>
      <c r="K55" s="4"/>
    </row>
    <row r="56" spans="1:11" ht="15.75">
      <c r="A56" s="4"/>
      <c r="B56" s="84"/>
      <c r="C56" s="84"/>
      <c r="D56" s="84"/>
      <c r="E56" s="102"/>
      <c r="F56" s="102"/>
      <c r="G56" s="4"/>
      <c r="H56" s="4"/>
      <c r="I56" s="4"/>
      <c r="J56" s="4"/>
      <c r="K56" s="4"/>
    </row>
    <row r="57" spans="1:11" s="30" customFormat="1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5.75">
      <c r="A58" s="76" t="s">
        <v>59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7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 customHeight="1">
      <c r="A60" s="4"/>
      <c r="B60" s="14"/>
      <c r="C60" s="15"/>
      <c r="D60" s="107">
        <v>2006</v>
      </c>
      <c r="E60" s="108"/>
      <c r="F60" s="108"/>
      <c r="G60" s="109"/>
      <c r="H60" s="107">
        <v>2007</v>
      </c>
      <c r="I60" s="108"/>
      <c r="J60" s="108"/>
      <c r="K60" s="109"/>
    </row>
    <row r="61" spans="1:11" ht="27.75" customHeight="1" hidden="1">
      <c r="A61" s="4"/>
      <c r="B61" s="16"/>
      <c r="C61" s="17"/>
      <c r="D61" s="18"/>
      <c r="E61" s="19"/>
      <c r="F61" s="19"/>
      <c r="G61" s="20"/>
      <c r="H61" s="18"/>
      <c r="I61" s="19"/>
      <c r="J61" s="19"/>
      <c r="K61" s="20"/>
    </row>
    <row r="62" spans="1:11" ht="30" customHeight="1">
      <c r="A62" s="4"/>
      <c r="B62" s="21"/>
      <c r="C62" s="22"/>
      <c r="D62" s="59" t="s">
        <v>101</v>
      </c>
      <c r="E62" s="59" t="s">
        <v>73</v>
      </c>
      <c r="F62" s="59" t="s">
        <v>74</v>
      </c>
      <c r="G62" s="59" t="s">
        <v>103</v>
      </c>
      <c r="H62" s="59" t="s">
        <v>101</v>
      </c>
      <c r="I62" s="59" t="s">
        <v>73</v>
      </c>
      <c r="J62" s="59" t="s">
        <v>74</v>
      </c>
      <c r="K62" s="59" t="s">
        <v>75</v>
      </c>
    </row>
    <row r="63" spans="1:11" s="6" customFormat="1" ht="15" customHeight="1">
      <c r="A63" s="4"/>
      <c r="B63" s="88" t="s">
        <v>76</v>
      </c>
      <c r="C63" s="89"/>
      <c r="D63" s="26">
        <v>131810</v>
      </c>
      <c r="E63" s="45">
        <v>8741</v>
      </c>
      <c r="F63" s="45">
        <v>0</v>
      </c>
      <c r="G63" s="45">
        <v>140551</v>
      </c>
      <c r="H63" s="45">
        <v>140551</v>
      </c>
      <c r="I63" s="45">
        <v>0</v>
      </c>
      <c r="J63" s="45">
        <v>0</v>
      </c>
      <c r="K63" s="45">
        <v>140551</v>
      </c>
    </row>
    <row r="64" spans="1:11" s="6" customFormat="1" ht="15" customHeight="1">
      <c r="A64" s="4"/>
      <c r="B64" s="90" t="s">
        <v>77</v>
      </c>
      <c r="C64" s="91"/>
      <c r="D64" s="26">
        <v>429</v>
      </c>
      <c r="E64" s="45">
        <v>250</v>
      </c>
      <c r="F64" s="45">
        <v>0</v>
      </c>
      <c r="G64" s="45">
        <v>679</v>
      </c>
      <c r="H64" s="45">
        <v>679</v>
      </c>
      <c r="I64" s="45">
        <v>0</v>
      </c>
      <c r="J64" s="45">
        <v>0</v>
      </c>
      <c r="K64" s="45">
        <v>679</v>
      </c>
    </row>
    <row r="65" spans="1:11" s="6" customFormat="1" ht="15" customHeight="1">
      <c r="A65" s="4"/>
      <c r="B65" s="90" t="s">
        <v>78</v>
      </c>
      <c r="C65" s="91"/>
      <c r="D65" s="46">
        <v>0</v>
      </c>
      <c r="E65" s="47">
        <v>0</v>
      </c>
      <c r="F65" s="47">
        <v>0</v>
      </c>
      <c r="G65" s="45">
        <v>0</v>
      </c>
      <c r="H65" s="45">
        <v>0</v>
      </c>
      <c r="I65" s="47">
        <v>0</v>
      </c>
      <c r="J65" s="47">
        <v>0</v>
      </c>
      <c r="K65" s="45">
        <v>0</v>
      </c>
    </row>
    <row r="66" spans="1:11" s="6" customFormat="1" ht="15" customHeight="1">
      <c r="A66" s="4"/>
      <c r="B66" s="90" t="s">
        <v>79</v>
      </c>
      <c r="C66" s="91"/>
      <c r="D66" s="46">
        <v>0</v>
      </c>
      <c r="E66" s="47">
        <v>0</v>
      </c>
      <c r="F66" s="47">
        <v>0</v>
      </c>
      <c r="G66" s="45">
        <v>0</v>
      </c>
      <c r="H66" s="45">
        <v>0</v>
      </c>
      <c r="I66" s="47">
        <v>109398</v>
      </c>
      <c r="J66" s="47">
        <v>34407</v>
      </c>
      <c r="K66" s="45">
        <v>74991</v>
      </c>
    </row>
    <row r="67" spans="1:11" s="6" customFormat="1" ht="15" customHeight="1">
      <c r="A67" s="4"/>
      <c r="B67" s="90" t="s">
        <v>80</v>
      </c>
      <c r="C67" s="91"/>
      <c r="D67" s="46">
        <v>2096</v>
      </c>
      <c r="E67" s="47">
        <v>8228</v>
      </c>
      <c r="F67" s="47">
        <v>228</v>
      </c>
      <c r="G67" s="45">
        <v>10096</v>
      </c>
      <c r="H67" s="45">
        <v>10096</v>
      </c>
      <c r="I67" s="47">
        <v>0</v>
      </c>
      <c r="J67" s="47">
        <v>44</v>
      </c>
      <c r="K67" s="45">
        <v>10052</v>
      </c>
    </row>
    <row r="68" spans="1:11" s="6" customFormat="1" ht="15" customHeight="1">
      <c r="A68" s="4"/>
      <c r="B68" s="90" t="s">
        <v>81</v>
      </c>
      <c r="C68" s="91"/>
      <c r="D68" s="46">
        <v>0</v>
      </c>
      <c r="E68" s="47">
        <v>0</v>
      </c>
      <c r="F68" s="47">
        <v>0</v>
      </c>
      <c r="G68" s="45">
        <v>0</v>
      </c>
      <c r="H68" s="45">
        <v>0</v>
      </c>
      <c r="I68" s="47">
        <v>384528</v>
      </c>
      <c r="J68" s="47">
        <v>0</v>
      </c>
      <c r="K68" s="45">
        <v>384528</v>
      </c>
    </row>
    <row r="69" spans="1:11" s="6" customFormat="1" ht="15" customHeight="1">
      <c r="A69" s="4"/>
      <c r="B69" s="90" t="s">
        <v>82</v>
      </c>
      <c r="C69" s="91"/>
      <c r="D69" s="46">
        <v>38997</v>
      </c>
      <c r="E69" s="47">
        <v>28364</v>
      </c>
      <c r="F69" s="47">
        <v>29379</v>
      </c>
      <c r="G69" s="45">
        <v>37982</v>
      </c>
      <c r="H69" s="45">
        <v>37982</v>
      </c>
      <c r="I69" s="47">
        <v>110342</v>
      </c>
      <c r="J69" s="47">
        <v>5088</v>
      </c>
      <c r="K69" s="45">
        <v>143236</v>
      </c>
    </row>
    <row r="70" spans="1:11" s="6" customFormat="1" ht="15" customHeight="1">
      <c r="A70" s="4"/>
      <c r="B70" s="90" t="s">
        <v>83</v>
      </c>
      <c r="C70" s="91"/>
      <c r="D70" s="46">
        <v>0</v>
      </c>
      <c r="E70" s="46">
        <v>0</v>
      </c>
      <c r="F70" s="46">
        <v>0</v>
      </c>
      <c r="G70" s="45">
        <v>0</v>
      </c>
      <c r="H70" s="45">
        <v>0</v>
      </c>
      <c r="I70" s="46">
        <v>0</v>
      </c>
      <c r="J70" s="45">
        <v>0</v>
      </c>
      <c r="K70" s="45">
        <v>0</v>
      </c>
    </row>
    <row r="71" spans="1:11" s="6" customFormat="1" ht="15" customHeight="1">
      <c r="A71" s="4"/>
      <c r="B71" s="90" t="s">
        <v>84</v>
      </c>
      <c r="C71" s="91"/>
      <c r="D71" s="46">
        <v>0</v>
      </c>
      <c r="E71" s="46">
        <v>0</v>
      </c>
      <c r="F71" s="46">
        <v>0</v>
      </c>
      <c r="G71" s="45">
        <v>0</v>
      </c>
      <c r="H71" s="45">
        <v>0</v>
      </c>
      <c r="I71" s="46">
        <v>0</v>
      </c>
      <c r="J71" s="45">
        <v>0</v>
      </c>
      <c r="K71" s="45">
        <v>0</v>
      </c>
    </row>
    <row r="72" spans="1:11" s="6" customFormat="1" ht="15" customHeight="1">
      <c r="A72" s="4"/>
      <c r="B72" s="90" t="s">
        <v>85</v>
      </c>
      <c r="C72" s="91"/>
      <c r="D72" s="46">
        <f aca="true" t="shared" si="0" ref="D72:K72">SUM(D63:D71)</f>
        <v>173332</v>
      </c>
      <c r="E72" s="46">
        <f t="shared" si="0"/>
        <v>45583</v>
      </c>
      <c r="F72" s="46">
        <f t="shared" si="0"/>
        <v>29607</v>
      </c>
      <c r="G72" s="46">
        <f t="shared" si="0"/>
        <v>189308</v>
      </c>
      <c r="H72" s="46">
        <f t="shared" si="0"/>
        <v>189308</v>
      </c>
      <c r="I72" s="46">
        <f t="shared" si="0"/>
        <v>604268</v>
      </c>
      <c r="J72" s="46">
        <f t="shared" si="0"/>
        <v>39539</v>
      </c>
      <c r="K72" s="46">
        <f t="shared" si="0"/>
        <v>754037</v>
      </c>
    </row>
    <row r="73" spans="1:11" s="6" customFormat="1" ht="15" customHeight="1">
      <c r="A73" s="23"/>
      <c r="B73" s="90" t="s">
        <v>86</v>
      </c>
      <c r="C73" s="91"/>
      <c r="D73" s="46"/>
      <c r="E73" s="46"/>
      <c r="F73" s="46"/>
      <c r="G73" s="46"/>
      <c r="H73" s="46"/>
      <c r="I73" s="46"/>
      <c r="J73" s="46"/>
      <c r="K73" s="45"/>
    </row>
    <row r="74" spans="1:11" s="42" customFormat="1" ht="12" customHeight="1">
      <c r="A74" s="41"/>
      <c r="B74" s="41"/>
      <c r="C74" s="41"/>
      <c r="D74" s="48"/>
      <c r="E74" s="48"/>
      <c r="F74" s="48"/>
      <c r="G74" s="48"/>
      <c r="H74" s="48"/>
      <c r="I74" s="48"/>
      <c r="J74" s="48"/>
      <c r="K74" s="49"/>
    </row>
    <row r="75" spans="1:11" ht="26.25" customHeight="1">
      <c r="A75" s="50"/>
      <c r="B75" s="115" t="s">
        <v>128</v>
      </c>
      <c r="C75" s="115"/>
      <c r="D75" s="115"/>
      <c r="E75" s="115"/>
      <c r="F75" s="115"/>
      <c r="G75" s="115"/>
      <c r="H75" s="115"/>
      <c r="I75" s="115"/>
      <c r="J75" s="115"/>
      <c r="K75" s="115"/>
    </row>
    <row r="76" s="30" customFormat="1" ht="2.25" customHeight="1"/>
    <row r="77" spans="2:11" s="6" customFormat="1" ht="10.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2:11" s="6" customFormat="1" ht="2.25" customHeight="1" hidden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  <row r="79" spans="2:11" s="6" customFormat="1" ht="15" hidden="1"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spans="2:11" s="6" customFormat="1" ht="15" hidden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s="6" customFormat="1" ht="15" hidden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</row>
    <row r="82" spans="2:11" s="6" customFormat="1" ht="15" hidden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spans="2:11" s="6" customFormat="1" ht="15" hidden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</row>
    <row r="84" spans="2:11" s="6" customFormat="1" ht="15" hidden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</row>
    <row r="85" spans="2:11" s="6" customFormat="1" ht="15" hidden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spans="2:11" s="6" customFormat="1" ht="7.5" customHeight="1" hidden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ht="123.75" customHeight="1" hidden="1">
      <c r="A87" s="4"/>
      <c r="B87" s="121"/>
      <c r="C87" s="122"/>
      <c r="D87" s="122"/>
      <c r="E87" s="122"/>
      <c r="F87" s="122"/>
      <c r="G87" s="122"/>
      <c r="H87" s="122"/>
      <c r="I87" s="122"/>
      <c r="J87" s="122"/>
      <c r="K87" s="122"/>
    </row>
    <row r="88" spans="2:11" s="6" customFormat="1" ht="22.5" customHeight="1">
      <c r="B88" s="117" t="s">
        <v>0</v>
      </c>
      <c r="C88" s="117"/>
      <c r="D88" s="4"/>
      <c r="E88" s="4"/>
      <c r="F88" s="4"/>
      <c r="G88" s="4"/>
      <c r="H88" s="4"/>
      <c r="I88" s="4"/>
      <c r="J88" s="4"/>
      <c r="K88" s="4"/>
    </row>
    <row r="89" spans="1:11" ht="14.25" customHeight="1">
      <c r="A89" s="4"/>
      <c r="B89" s="123" t="s">
        <v>131</v>
      </c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4.25" customHeight="1">
      <c r="A90" s="4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14.25" customHeight="1">
      <c r="A91" s="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ht="14.25" customHeight="1">
      <c r="A92" s="4"/>
      <c r="B92" s="124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1:11" ht="14.25" customHeight="1">
      <c r="A93" s="4"/>
      <c r="B93" s="124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1:11" ht="6" customHeight="1">
      <c r="A94" s="4"/>
      <c r="B94" s="124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1:11" ht="0.75" customHeight="1" hidden="1">
      <c r="A95" s="4"/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1:11" ht="14.25" customHeight="1" hidden="1">
      <c r="A96" s="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ht="14.25" customHeight="1" hidden="1">
      <c r="A97" s="4"/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ht="14.25" customHeight="1" hidden="1">
      <c r="A98" s="4"/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3.75" customHeight="1">
      <c r="A99" s="4"/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ht="55.5" customHeight="1">
      <c r="A100" s="4"/>
      <c r="B100" s="125" t="s">
        <v>100</v>
      </c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1" ht="18" customHeight="1">
      <c r="A101" s="4"/>
      <c r="B101" s="127" t="s">
        <v>92</v>
      </c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ht="1.5" customHeight="1" hidden="1">
      <c r="A102" s="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ht="14.25" customHeight="1" hidden="1">
      <c r="A103" s="4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ht="14.25" customHeight="1" hidden="1">
      <c r="A104" s="4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ht="33.75" customHeight="1">
      <c r="A105" s="4"/>
      <c r="B105" s="129" t="s">
        <v>99</v>
      </c>
      <c r="C105" s="130"/>
      <c r="D105" s="130"/>
      <c r="E105" s="130"/>
      <c r="F105" s="130"/>
      <c r="G105" s="130"/>
      <c r="H105" s="130"/>
      <c r="I105" s="130"/>
      <c r="J105" s="130"/>
      <c r="K105" s="130"/>
    </row>
    <row r="106" spans="1:11" ht="16.5" customHeight="1">
      <c r="A106" s="4"/>
      <c r="B106" s="131" t="s">
        <v>129</v>
      </c>
      <c r="C106" s="132"/>
      <c r="D106" s="132"/>
      <c r="E106" s="132"/>
      <c r="F106" s="132"/>
      <c r="G106" s="132"/>
      <c r="H106" s="132"/>
      <c r="I106" s="132"/>
      <c r="J106" s="132"/>
      <c r="K106" s="132"/>
    </row>
    <row r="107" spans="1:11" ht="1.5" customHeight="1">
      <c r="A107" s="4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11" ht="21.75" customHeight="1">
      <c r="A108" s="4"/>
      <c r="B108" s="27" t="s">
        <v>132</v>
      </c>
      <c r="C108" s="33"/>
      <c r="D108" s="33"/>
      <c r="E108" s="33"/>
      <c r="F108" s="33"/>
      <c r="G108" s="33"/>
      <c r="H108" s="33"/>
      <c r="I108" s="51"/>
      <c r="J108" s="52"/>
      <c r="K108" s="52"/>
    </row>
    <row r="109" spans="1:11" s="6" customFormat="1" ht="19.5" customHeight="1">
      <c r="A109" s="4"/>
      <c r="B109" s="27"/>
      <c r="C109" s="31" t="s">
        <v>114</v>
      </c>
      <c r="D109" s="36"/>
      <c r="E109" s="36"/>
      <c r="F109" s="36"/>
      <c r="G109" s="36"/>
      <c r="H109" s="36"/>
      <c r="I109" s="51"/>
      <c r="J109" s="37"/>
      <c r="K109" s="37"/>
    </row>
    <row r="110" spans="1:11" s="6" customFormat="1" ht="15" customHeight="1">
      <c r="A110" s="4"/>
      <c r="B110" s="60" t="s">
        <v>126</v>
      </c>
      <c r="C110" s="39"/>
      <c r="D110" s="112"/>
      <c r="E110" s="113"/>
      <c r="F110" s="114"/>
      <c r="G110" s="40" t="s">
        <v>123</v>
      </c>
      <c r="H110" s="60" t="s">
        <v>124</v>
      </c>
      <c r="I110" s="60" t="s">
        <v>125</v>
      </c>
      <c r="J110" s="37"/>
      <c r="K110" s="37"/>
    </row>
    <row r="111" spans="1:11" s="6" customFormat="1" ht="17.25" customHeight="1">
      <c r="A111" s="4"/>
      <c r="B111" s="38" t="s">
        <v>122</v>
      </c>
      <c r="C111" s="38" t="s">
        <v>118</v>
      </c>
      <c r="D111" s="110" t="s">
        <v>119</v>
      </c>
      <c r="E111" s="94"/>
      <c r="F111" s="111"/>
      <c r="G111" s="35" t="s">
        <v>120</v>
      </c>
      <c r="H111" s="61" t="s">
        <v>127</v>
      </c>
      <c r="I111" s="38" t="s">
        <v>121</v>
      </c>
      <c r="J111" s="37"/>
      <c r="K111" s="37"/>
    </row>
    <row r="112" spans="1:11" s="6" customFormat="1" ht="15" customHeight="1">
      <c r="A112" s="4"/>
      <c r="B112" s="28">
        <v>1</v>
      </c>
      <c r="C112" s="53" t="s">
        <v>115</v>
      </c>
      <c r="D112" s="53" t="s">
        <v>116</v>
      </c>
      <c r="E112" s="54"/>
      <c r="F112" s="55"/>
      <c r="G112" s="56" t="s">
        <v>117</v>
      </c>
      <c r="H112" s="53">
        <v>30020</v>
      </c>
      <c r="I112" s="8"/>
      <c r="J112" s="37"/>
      <c r="K112" s="37"/>
    </row>
    <row r="113" spans="1:11" ht="20.25" customHeight="1">
      <c r="A113" s="4"/>
      <c r="B113" s="31" t="s">
        <v>107</v>
      </c>
      <c r="C113" s="31" t="s">
        <v>110</v>
      </c>
      <c r="D113" s="4"/>
      <c r="E113" s="4"/>
      <c r="F113" s="4"/>
      <c r="G113" s="32"/>
      <c r="H113" s="34"/>
      <c r="I113" s="4"/>
      <c r="J113" s="52"/>
      <c r="K113" s="52"/>
    </row>
    <row r="114" spans="1:11" ht="14.25" customHeight="1">
      <c r="A114" s="4"/>
      <c r="B114" s="28">
        <v>1</v>
      </c>
      <c r="C114" s="8" t="s">
        <v>108</v>
      </c>
      <c r="D114" s="53" t="s">
        <v>111</v>
      </c>
      <c r="E114" s="54"/>
      <c r="F114" s="55"/>
      <c r="G114" s="57" t="s">
        <v>105</v>
      </c>
      <c r="H114" s="53">
        <v>30020</v>
      </c>
      <c r="I114" s="58">
        <v>1</v>
      </c>
      <c r="J114" s="52"/>
      <c r="K114" s="52"/>
    </row>
    <row r="115" spans="1:11" ht="14.25" customHeight="1">
      <c r="A115" s="4"/>
      <c r="B115" s="28">
        <v>2</v>
      </c>
      <c r="C115" s="8" t="s">
        <v>109</v>
      </c>
      <c r="D115" s="53" t="s">
        <v>112</v>
      </c>
      <c r="E115" s="54"/>
      <c r="F115" s="55"/>
      <c r="G115" s="57" t="s">
        <v>106</v>
      </c>
      <c r="H115" s="53">
        <v>30020</v>
      </c>
      <c r="I115" s="58">
        <v>1</v>
      </c>
      <c r="J115" s="52"/>
      <c r="K115" s="52"/>
    </row>
    <row r="116" spans="1:11" ht="17.25" customHeight="1">
      <c r="A116" s="4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 ht="15.75">
      <c r="A117" s="4"/>
      <c r="B117" s="4"/>
      <c r="C117" s="4"/>
      <c r="D117" s="4"/>
      <c r="E117" s="4"/>
      <c r="F117" s="24"/>
      <c r="G117" s="4"/>
      <c r="H117" s="119" t="s">
        <v>113</v>
      </c>
      <c r="I117" s="120"/>
      <c r="J117" s="120"/>
      <c r="K117" s="120"/>
    </row>
    <row r="118" spans="1:11" ht="15.75">
      <c r="A118" s="4"/>
      <c r="B118" s="4"/>
      <c r="C118" s="4"/>
      <c r="D118" s="4"/>
      <c r="E118" s="4"/>
      <c r="F118" s="24"/>
      <c r="G118" s="4"/>
      <c r="H118" s="118" t="s">
        <v>91</v>
      </c>
      <c r="I118" s="118"/>
      <c r="J118" s="118"/>
      <c r="K118" s="118"/>
    </row>
    <row r="119" spans="1:11" ht="15" customHeight="1">
      <c r="A119" s="4"/>
      <c r="B119" s="4"/>
      <c r="C119" s="4"/>
      <c r="D119" s="4"/>
      <c r="E119" s="4"/>
      <c r="F119" s="24"/>
      <c r="G119" s="4"/>
      <c r="H119" s="25"/>
      <c r="I119" s="87"/>
      <c r="J119" s="87"/>
      <c r="K119" s="25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2.75">
      <c r="A126" s="30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1:1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1:1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1:1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1:1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</sheetData>
  <sheetProtection/>
  <mergeCells count="132">
    <mergeCell ref="B77:K86"/>
    <mergeCell ref="B88:C88"/>
    <mergeCell ref="H118:K118"/>
    <mergeCell ref="H117:K117"/>
    <mergeCell ref="B87:K87"/>
    <mergeCell ref="B89:K99"/>
    <mergeCell ref="B100:K100"/>
    <mergeCell ref="B101:K104"/>
    <mergeCell ref="B105:K105"/>
    <mergeCell ref="B106:K107"/>
    <mergeCell ref="F53:F54"/>
    <mergeCell ref="B70:C70"/>
    <mergeCell ref="D111:F111"/>
    <mergeCell ref="D110:F110"/>
    <mergeCell ref="B75:K75"/>
    <mergeCell ref="B55:D56"/>
    <mergeCell ref="E55:E56"/>
    <mergeCell ref="F55:F56"/>
    <mergeCell ref="A58:K58"/>
    <mergeCell ref="H60:K60"/>
    <mergeCell ref="G51:I51"/>
    <mergeCell ref="B51:D52"/>
    <mergeCell ref="E51:E52"/>
    <mergeCell ref="F51:F52"/>
    <mergeCell ref="G52:I52"/>
    <mergeCell ref="B73:C73"/>
    <mergeCell ref="D60:G60"/>
    <mergeCell ref="G53:I53"/>
    <mergeCell ref="B53:D54"/>
    <mergeCell ref="E53:E54"/>
    <mergeCell ref="G48:I48"/>
    <mergeCell ref="B48:D48"/>
    <mergeCell ref="G49:I49"/>
    <mergeCell ref="B49:D49"/>
    <mergeCell ref="G50:I50"/>
    <mergeCell ref="B50:D50"/>
    <mergeCell ref="J43:J44"/>
    <mergeCell ref="K43:K44"/>
    <mergeCell ref="B45:D45"/>
    <mergeCell ref="G45:I45"/>
    <mergeCell ref="B46:D46"/>
    <mergeCell ref="G47:I47"/>
    <mergeCell ref="B47:D47"/>
    <mergeCell ref="B41:D41"/>
    <mergeCell ref="G41:I41"/>
    <mergeCell ref="B42:D42"/>
    <mergeCell ref="G42:I42"/>
    <mergeCell ref="B43:D44"/>
    <mergeCell ref="E43:E44"/>
    <mergeCell ref="F43:F44"/>
    <mergeCell ref="G43:I44"/>
    <mergeCell ref="B38:D39"/>
    <mergeCell ref="E38:E39"/>
    <mergeCell ref="F38:F39"/>
    <mergeCell ref="G38:I38"/>
    <mergeCell ref="G39:I39"/>
    <mergeCell ref="B40:D40"/>
    <mergeCell ref="G40:I40"/>
    <mergeCell ref="B35:D35"/>
    <mergeCell ref="G35:I35"/>
    <mergeCell ref="B36:D36"/>
    <mergeCell ref="G36:I36"/>
    <mergeCell ref="B37:D37"/>
    <mergeCell ref="G37:I37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I119:J119"/>
    <mergeCell ref="B63:C63"/>
    <mergeCell ref="B64:C64"/>
    <mergeCell ref="B65:C65"/>
    <mergeCell ref="B66:C66"/>
    <mergeCell ref="B67:C67"/>
    <mergeCell ref="B68:C68"/>
    <mergeCell ref="B69:C69"/>
    <mergeCell ref="B71:C71"/>
    <mergeCell ref="B72:C72"/>
    <mergeCell ref="B25:D25"/>
    <mergeCell ref="G25:I25"/>
    <mergeCell ref="B26:D26"/>
    <mergeCell ref="G26:I26"/>
    <mergeCell ref="B27:D27"/>
    <mergeCell ref="B28:D28"/>
    <mergeCell ref="G28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G13:I13"/>
    <mergeCell ref="B12:D12"/>
    <mergeCell ref="G12:I12"/>
    <mergeCell ref="B13:D13"/>
    <mergeCell ref="B11:K11"/>
    <mergeCell ref="B14:D14"/>
    <mergeCell ref="B1:K1"/>
    <mergeCell ref="B3:K3"/>
    <mergeCell ref="B4:K4"/>
    <mergeCell ref="B5:K5"/>
    <mergeCell ref="B9:K9"/>
    <mergeCell ref="B7:C7"/>
    <mergeCell ref="J6:K6"/>
    <mergeCell ref="H7:I7"/>
    <mergeCell ref="H6:I6"/>
    <mergeCell ref="B6:C6"/>
    <mergeCell ref="D6:G6"/>
    <mergeCell ref="D7:G7"/>
    <mergeCell ref="J7:K7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scale="7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2008-06-17T08:22:20Z</cp:lastPrinted>
  <dcterms:created xsi:type="dcterms:W3CDTF">2007-02-12T13:02:25Z</dcterms:created>
  <dcterms:modified xsi:type="dcterms:W3CDTF">2008-06-24T12:23:29Z</dcterms:modified>
  <cp:category/>
  <cp:version/>
  <cp:contentType/>
  <cp:contentStatus/>
</cp:coreProperties>
</file>