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ilans stanja i b.uspeha" sheetId="1" r:id="rId1"/>
    <sheet name="izveštaj o promenama na kapital" sheetId="2" r:id="rId2"/>
    <sheet name="Sheet3" sheetId="3" r:id="rId3"/>
  </sheets>
  <definedNames>
    <definedName name="_xlnm.Print_Area" localSheetId="1">'izveštaj o promenama na kapital'!$A$1:$K$39</definedName>
  </definedNames>
  <calcPr fullCalcOnLoad="1"/>
</workbook>
</file>

<file path=xl/sharedStrings.xml><?xml version="1.0" encoding="utf-8"?>
<sst xmlns="http://schemas.openxmlformats.org/spreadsheetml/2006/main" count="186" uniqueCount="129">
  <si>
    <t>Na osnovu čl.66. Zakona o tržištu hartija od vrednosti i drugih finansijskih instrumenata ("Službeni glasnik RS",br.47/2006)</t>
  </si>
  <si>
    <t xml:space="preserve">i čl.3.Pravilnika o sadržini i načinu izveštavanja javnih društava i obaveštavanju o posedovanju akcija sa pravom glasa </t>
  </si>
  <si>
    <t>asnik RS", br. 100/2006), objavljuje se:</t>
  </si>
  <si>
    <t>Sladara "Maltinex" AD Bačka Palanka, Industrijska zona bb</t>
  </si>
  <si>
    <t xml:space="preserve">I </t>
  </si>
  <si>
    <t>OSNOVNI PODACI</t>
  </si>
  <si>
    <t>skraćeni naziv</t>
  </si>
  <si>
    <t>adresa</t>
  </si>
  <si>
    <t>II</t>
  </si>
  <si>
    <t>FINANSIJSKI IZVEŠTAJI:</t>
  </si>
  <si>
    <t>BILANS STANJA ( u 000 din)</t>
  </si>
  <si>
    <t>AKTIVA</t>
  </si>
  <si>
    <t>A.</t>
  </si>
  <si>
    <t>STALNA IMOVINA</t>
  </si>
  <si>
    <t>I</t>
  </si>
  <si>
    <t>Neuplaćeni upisani kapital</t>
  </si>
  <si>
    <t xml:space="preserve">II </t>
  </si>
  <si>
    <t>Gudvil</t>
  </si>
  <si>
    <t>III</t>
  </si>
  <si>
    <t>Nematerijalna ulaganja</t>
  </si>
  <si>
    <t>IV</t>
  </si>
  <si>
    <t>Nekretnine, postrojenja, oprema, biološka sredstva</t>
  </si>
  <si>
    <t>PASIVA</t>
  </si>
  <si>
    <t>KAPITAL</t>
  </si>
  <si>
    <t>Osnovni kapital</t>
  </si>
  <si>
    <t>Neuplaćeni upisan kapital</t>
  </si>
  <si>
    <t>Revalorizacione rezerve</t>
  </si>
  <si>
    <t>V</t>
  </si>
  <si>
    <t>Neraspoređen dobitak</t>
  </si>
  <si>
    <t>VI</t>
  </si>
  <si>
    <t>Gubitak</t>
  </si>
  <si>
    <t>VII</t>
  </si>
  <si>
    <t>Otkupljene sopstvene akcije</t>
  </si>
  <si>
    <t>Dugoročni finansijski plasmani</t>
  </si>
  <si>
    <t>B.</t>
  </si>
  <si>
    <t>OBRTNA IMOVINA</t>
  </si>
  <si>
    <t>Zalihe</t>
  </si>
  <si>
    <t>Stalna sredstva namenjena prodaji i sredstva poslovanja koje se obustavlja</t>
  </si>
  <si>
    <t>Kratkoročna potraživanja,plasmani i got.</t>
  </si>
  <si>
    <t>Odložena poreska sredstva</t>
  </si>
  <si>
    <t>V.</t>
  </si>
  <si>
    <t>POSLOVNA IMOVINA</t>
  </si>
  <si>
    <t>GUBIT.IZNAD VISINE KAPITALA</t>
  </si>
  <si>
    <t>G.</t>
  </si>
  <si>
    <t>D.</t>
  </si>
  <si>
    <t>UKUPNA AKTIVA</t>
  </si>
  <si>
    <t>Đ.</t>
  </si>
  <si>
    <t>VANBILANSNA AKTIVA</t>
  </si>
  <si>
    <t>DUGOROČNA REZERVISANJA I OBAVEZE</t>
  </si>
  <si>
    <t xml:space="preserve">Dugoročna rezervisanja  </t>
  </si>
  <si>
    <t>Dugoročne obaveze</t>
  </si>
  <si>
    <t>Kratkoročne obaveze</t>
  </si>
  <si>
    <t>Odložene poreske obaveze</t>
  </si>
  <si>
    <t>UKUPNA PASIVA</t>
  </si>
  <si>
    <t>VANBILANSNA PASIVA</t>
  </si>
  <si>
    <t>PRIVREDNO DRUŠTVO</t>
  </si>
  <si>
    <t>matični broj:</t>
  </si>
  <si>
    <t>PIB:</t>
  </si>
  <si>
    <t>08058270</t>
  </si>
  <si>
    <t>Sladara "Maltinex"</t>
  </si>
  <si>
    <t>Bačka Palanka, Industrijska zona bb</t>
  </si>
  <si>
    <t>IZVEŠTAJI O TOKOVIMA GOTOVINE</t>
  </si>
  <si>
    <t>BILANS USPEHA ( u 000 din)</t>
  </si>
  <si>
    <t>TOKOVI GOTOVINE IZ POSLOVNIH AKTIVNOSTI</t>
  </si>
  <si>
    <t>Odlivi got.iz poslovnih aktiv.</t>
  </si>
  <si>
    <t>Prilivi gotovine iz poslovnih aktiv.</t>
  </si>
  <si>
    <t>Neto priliv/odliv gotovine</t>
  </si>
  <si>
    <t>TOKOVI GOTOVINE IZ AKTIV.INVESTIRANJA</t>
  </si>
  <si>
    <t>Prilivi got.iz aktivnosti invest.</t>
  </si>
  <si>
    <t>Odlivi got.iz aktivnosti invest.</t>
  </si>
  <si>
    <t>TOKOVI GOTOVINE IZ AKTIV.FINANSIRANJA</t>
  </si>
  <si>
    <t>Priliv gotovine izaktivnosti finans.</t>
  </si>
  <si>
    <t>odlivi got.iz aktivnosti finans.</t>
  </si>
  <si>
    <t>SVEGA PRILIVI GOTOVINE</t>
  </si>
  <si>
    <t>SVEGA ODLIVI GOTOVINE</t>
  </si>
  <si>
    <t>NETO PRILIV/ODLIV GOTOV.</t>
  </si>
  <si>
    <t>E.</t>
  </si>
  <si>
    <t>GOTOVINA NA POČETKU OBRAČUNSKOG PERIODA</t>
  </si>
  <si>
    <t>Ž.</t>
  </si>
  <si>
    <t>POZIT./NEGAT.KURSNE RAZLIKE PO OSNOVU PRERAČUNA GOTOVINE</t>
  </si>
  <si>
    <t>Z.</t>
  </si>
  <si>
    <t>GOTOVINA NA KRAJU OBRAČUNSKOG PERIODA</t>
  </si>
  <si>
    <t>PRIHODI I RASHODI IZ REDOVNOG POSLOVANJA</t>
  </si>
  <si>
    <t>Poslovni rashodi</t>
  </si>
  <si>
    <t>Poslovni dobitak/gubitak</t>
  </si>
  <si>
    <t>Finansijski prihodi</t>
  </si>
  <si>
    <t>Finansijski rashodi</t>
  </si>
  <si>
    <t>Ostali prihodi</t>
  </si>
  <si>
    <t>Ostali rashodi</t>
  </si>
  <si>
    <t>VIII</t>
  </si>
  <si>
    <t>Dob/gub.iz redov.poslovanja pre oporezivanja</t>
  </si>
  <si>
    <t>IX</t>
  </si>
  <si>
    <t>NETO dobitak/gubitak poslovanja koje se obustavlja</t>
  </si>
  <si>
    <t>DOBIT/GUBITAK PRE OPOREZIVANJA</t>
  </si>
  <si>
    <t>POREZ NA DOBIT</t>
  </si>
  <si>
    <t>Isplaćena lična primanja poslodavcu</t>
  </si>
  <si>
    <t xml:space="preserve">NETO DOBITAK/GUBITAK   </t>
  </si>
  <si>
    <t>NETO DOBITAK KOJI PRIPADA MANJINSKIM ULAGAČIMA</t>
  </si>
  <si>
    <t>NETO DOBITAK KOJI PRIPADA VLASNICIMA MATIČNOG PRAVNOG LICA</t>
  </si>
  <si>
    <t>ZARADA PO AKCIJI</t>
  </si>
  <si>
    <t>1.</t>
  </si>
  <si>
    <t>Osnovna zarada po akciji</t>
  </si>
  <si>
    <t>2.</t>
  </si>
  <si>
    <t>Umanjena(razdvojena) zarada po akciji</t>
  </si>
  <si>
    <t>IZVEŠTAJ O PROMENAMA NA KAPITALU ( u 000 dinara)</t>
  </si>
  <si>
    <t>Ostali kapital</t>
  </si>
  <si>
    <t>Neuplaćeni upisani kapital Emisiona premija</t>
  </si>
  <si>
    <t>Rezerve</t>
  </si>
  <si>
    <t>Neraspoređeni dobitak</t>
  </si>
  <si>
    <t>Gubitak do visine kapitala</t>
  </si>
  <si>
    <t>UKUPNO</t>
  </si>
  <si>
    <t>Stanje na početku god.</t>
  </si>
  <si>
    <t>Povećanje tokom god.</t>
  </si>
  <si>
    <t>Smanjenje tokom god.</t>
  </si>
  <si>
    <t>Stanje na kraju god.</t>
  </si>
  <si>
    <t xml:space="preserve">KPMG preduzeće za reviziju i računovsdstvo d.o.o. Beograd, je izvršila reviziju bilansa stanja, bilansa uspeha, promena na kapitalu i bilansa tokova </t>
  </si>
  <si>
    <t xml:space="preserve">rezultati poslovanja i tokova gotovine za godinu koja se završava na taj dan i sastavljeni su u skladu sa Zakonom o računovodstvu i reviziji  </t>
  </si>
  <si>
    <t>Republike Srbije ("Službeni glasnik RS" 46/2006).</t>
  </si>
  <si>
    <t>IV ZNAČAJNE PROMENE PRAVNOG I FINANSIJSKOG POLOŽAJA DRUŠTVA I DRUGE VAŽNE PROMENE PODATAKA</t>
  </si>
  <si>
    <t xml:space="preserve">SADRŽANIH U PROSPEKTU ZA IZDAVANJE, ODNOSNO PROSPEKTU ZA ORGANIZOVANO TRGOVANJE HARTIJAMA OD </t>
  </si>
  <si>
    <t>VREDNOSTI</t>
  </si>
  <si>
    <t>V. MESTO I VREME GDE SE MOŽE IZVRŠITI UVID U FINANSIJSKE IZVEŠTAJE I IZVEŠTAJ REVIZORA</t>
  </si>
  <si>
    <t>Uvid se može izvršiti svakog radnog dana od 8,00 do 16,00 časova u sedištu društva.</t>
  </si>
  <si>
    <t>Generalni direktor:</t>
  </si>
  <si>
    <t>Borislav Aralica</t>
  </si>
  <si>
    <t>Poslovni prihodi</t>
  </si>
  <si>
    <t>IZVOD IZ FINANSIJSKIH IZVEŠTAJA ZA 2007. GODINU</t>
  </si>
  <si>
    <t>III ZAKLJUČNO MIŠLJENJE REVIZORA KPMG O FINANSIJSKIM IZVEŠTAJIMA:</t>
  </si>
  <si>
    <t>gotovine za 2007.godinu. Prema izveštaju revizora finansijski izveštaji prikazuju istinito i objektivno finansijsko stanje Preduzeća na dan 31.12.2007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</si>
</sst>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3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" fillId="0" borderId="6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5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workbookViewId="0" topLeftCell="A40">
      <selection activeCell="H44" sqref="H44"/>
    </sheetView>
  </sheetViews>
  <sheetFormatPr defaultColWidth="9.140625" defaultRowHeight="12.75"/>
  <cols>
    <col min="1" max="1" width="1.1484375" style="1" customWidth="1"/>
    <col min="2" max="2" width="2.7109375" style="1" customWidth="1"/>
    <col min="3" max="3" width="26.00390625" style="1" customWidth="1"/>
    <col min="4" max="4" width="12.7109375" style="1" customWidth="1"/>
    <col min="5" max="5" width="11.8515625" style="1" customWidth="1"/>
    <col min="6" max="6" width="3.57421875" style="1" customWidth="1"/>
    <col min="7" max="7" width="23.00390625" style="1" customWidth="1"/>
    <col min="8" max="8" width="10.57421875" style="1" customWidth="1"/>
    <col min="9" max="9" width="10.7109375" style="1" customWidth="1"/>
    <col min="10" max="17" width="9.140625" style="2" customWidth="1"/>
    <col min="18" max="16384" width="9.140625" style="1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6" s="3" customFormat="1" ht="12">
      <c r="D6" s="3" t="s">
        <v>126</v>
      </c>
    </row>
    <row r="7" ht="12.75">
      <c r="D7" s="1" t="s">
        <v>3</v>
      </c>
    </row>
    <row r="9" spans="2:8" ht="12.75">
      <c r="B9" s="3" t="s">
        <v>4</v>
      </c>
      <c r="C9" s="3" t="s">
        <v>5</v>
      </c>
      <c r="H9" s="3" t="s">
        <v>55</v>
      </c>
    </row>
    <row r="10" ht="4.5" customHeight="1"/>
    <row r="11" spans="2:8" ht="12.75">
      <c r="B11" s="1">
        <v>1</v>
      </c>
      <c r="C11" s="1" t="s">
        <v>6</v>
      </c>
      <c r="D11" s="46" t="s">
        <v>59</v>
      </c>
      <c r="E11" s="46"/>
      <c r="F11" s="1">
        <v>3</v>
      </c>
      <c r="G11" s="1" t="s">
        <v>56</v>
      </c>
      <c r="H11" s="4" t="s">
        <v>58</v>
      </c>
    </row>
    <row r="12" spans="2:8" ht="12.75">
      <c r="B12" s="1">
        <v>2</v>
      </c>
      <c r="C12" s="1" t="s">
        <v>7</v>
      </c>
      <c r="D12" s="5" t="s">
        <v>60</v>
      </c>
      <c r="E12" s="6"/>
      <c r="F12" s="1">
        <v>4</v>
      </c>
      <c r="G12" s="1" t="s">
        <v>57</v>
      </c>
      <c r="H12" s="1">
        <v>100723726</v>
      </c>
    </row>
    <row r="14" spans="2:3" s="3" customFormat="1" ht="12">
      <c r="B14" s="3" t="s">
        <v>8</v>
      </c>
      <c r="C14" s="3" t="s">
        <v>9</v>
      </c>
    </row>
    <row r="15" ht="12.75">
      <c r="E15" s="3" t="s">
        <v>10</v>
      </c>
    </row>
    <row r="16" ht="7.5" customHeight="1" thickBot="1"/>
    <row r="17" spans="2:9" ht="12.75">
      <c r="B17" s="44" t="s">
        <v>11</v>
      </c>
      <c r="C17" s="45"/>
      <c r="D17" s="26">
        <v>2006</v>
      </c>
      <c r="E17" s="7">
        <v>2007</v>
      </c>
      <c r="F17" s="44" t="s">
        <v>22</v>
      </c>
      <c r="G17" s="45"/>
      <c r="H17" s="26">
        <f>+D17</f>
        <v>2006</v>
      </c>
      <c r="I17" s="7">
        <f>+E17</f>
        <v>2007</v>
      </c>
    </row>
    <row r="18" spans="2:9" ht="12.75">
      <c r="B18" s="19" t="s">
        <v>12</v>
      </c>
      <c r="C18" s="11" t="s">
        <v>13</v>
      </c>
      <c r="D18" s="27">
        <v>344498</v>
      </c>
      <c r="E18" s="8">
        <v>397108</v>
      </c>
      <c r="F18" s="19" t="s">
        <v>12</v>
      </c>
      <c r="G18" s="11" t="s">
        <v>23</v>
      </c>
      <c r="H18" s="27">
        <v>438959</v>
      </c>
      <c r="I18" s="8">
        <v>723883</v>
      </c>
    </row>
    <row r="19" spans="2:9" ht="12.75">
      <c r="B19" s="20" t="s">
        <v>14</v>
      </c>
      <c r="C19" s="12" t="s">
        <v>15</v>
      </c>
      <c r="D19" s="27"/>
      <c r="E19" s="8"/>
      <c r="F19" s="20" t="s">
        <v>14</v>
      </c>
      <c r="G19" s="12" t="s">
        <v>24</v>
      </c>
      <c r="H19" s="27">
        <v>85532</v>
      </c>
      <c r="I19" s="8">
        <v>85532</v>
      </c>
    </row>
    <row r="20" spans="2:9" ht="12.75">
      <c r="B20" s="20" t="s">
        <v>16</v>
      </c>
      <c r="C20" s="12" t="s">
        <v>17</v>
      </c>
      <c r="D20" s="27"/>
      <c r="E20" s="8"/>
      <c r="F20" s="20" t="s">
        <v>16</v>
      </c>
      <c r="G20" s="12" t="s">
        <v>25</v>
      </c>
      <c r="H20" s="27"/>
      <c r="I20" s="8"/>
    </row>
    <row r="21" spans="2:9" ht="12.75">
      <c r="B21" s="20" t="s">
        <v>18</v>
      </c>
      <c r="C21" s="12" t="s">
        <v>19</v>
      </c>
      <c r="D21" s="27">
        <v>510</v>
      </c>
      <c r="E21" s="8">
        <v>649</v>
      </c>
      <c r="F21" s="20" t="s">
        <v>18</v>
      </c>
      <c r="G21" s="12" t="s">
        <v>107</v>
      </c>
      <c r="H21" s="27">
        <v>326513</v>
      </c>
      <c r="I21" s="8">
        <v>326513</v>
      </c>
    </row>
    <row r="22" spans="2:9" ht="24" customHeight="1">
      <c r="B22" s="20" t="s">
        <v>20</v>
      </c>
      <c r="C22" s="16" t="s">
        <v>21</v>
      </c>
      <c r="D22" s="27">
        <v>341431</v>
      </c>
      <c r="E22" s="8">
        <v>394436</v>
      </c>
      <c r="F22" s="20" t="s">
        <v>20</v>
      </c>
      <c r="G22" s="12" t="s">
        <v>26</v>
      </c>
      <c r="H22" s="27"/>
      <c r="I22" s="8"/>
    </row>
    <row r="23" spans="2:9" ht="12.75">
      <c r="B23" s="20" t="s">
        <v>27</v>
      </c>
      <c r="C23" s="12" t="s">
        <v>33</v>
      </c>
      <c r="D23" s="27">
        <v>2557</v>
      </c>
      <c r="E23" s="8">
        <v>2023</v>
      </c>
      <c r="F23" s="20" t="s">
        <v>27</v>
      </c>
      <c r="G23" s="12" t="s">
        <v>28</v>
      </c>
      <c r="H23" s="27">
        <v>248953</v>
      </c>
      <c r="I23" s="8">
        <v>533877</v>
      </c>
    </row>
    <row r="24" spans="2:9" ht="12.75">
      <c r="B24" s="19" t="s">
        <v>34</v>
      </c>
      <c r="C24" s="11" t="s">
        <v>35</v>
      </c>
      <c r="D24" s="27">
        <v>904791</v>
      </c>
      <c r="E24" s="8">
        <v>1160937</v>
      </c>
      <c r="F24" s="20" t="s">
        <v>29</v>
      </c>
      <c r="G24" s="12" t="s">
        <v>30</v>
      </c>
      <c r="H24" s="27">
        <v>222039</v>
      </c>
      <c r="I24" s="8">
        <v>222039</v>
      </c>
    </row>
    <row r="25" spans="2:9" ht="12.75">
      <c r="B25" s="20" t="s">
        <v>14</v>
      </c>
      <c r="C25" s="12" t="s">
        <v>36</v>
      </c>
      <c r="D25" s="27">
        <v>653219</v>
      </c>
      <c r="E25" s="8">
        <v>877230</v>
      </c>
      <c r="F25" s="20" t="s">
        <v>31</v>
      </c>
      <c r="G25" s="12" t="s">
        <v>32</v>
      </c>
      <c r="H25" s="27"/>
      <c r="I25" s="8"/>
    </row>
    <row r="26" spans="2:9" ht="34.5" customHeight="1">
      <c r="B26" s="20" t="s">
        <v>16</v>
      </c>
      <c r="C26" s="16" t="s">
        <v>37</v>
      </c>
      <c r="D26" s="27"/>
      <c r="E26" s="8"/>
      <c r="F26" s="19" t="s">
        <v>34</v>
      </c>
      <c r="G26" s="13" t="s">
        <v>48</v>
      </c>
      <c r="H26" s="27">
        <v>810330</v>
      </c>
      <c r="I26" s="8">
        <v>834162</v>
      </c>
    </row>
    <row r="27" spans="2:9" ht="24">
      <c r="B27" s="20" t="s">
        <v>18</v>
      </c>
      <c r="C27" s="16" t="s">
        <v>38</v>
      </c>
      <c r="D27" s="27">
        <v>234221</v>
      </c>
      <c r="E27" s="8">
        <v>260233</v>
      </c>
      <c r="F27" s="20" t="s">
        <v>14</v>
      </c>
      <c r="G27" s="12" t="s">
        <v>49</v>
      </c>
      <c r="H27" s="27">
        <v>2267</v>
      </c>
      <c r="I27" s="8">
        <v>4543</v>
      </c>
    </row>
    <row r="28" spans="2:9" ht="12.75">
      <c r="B28" s="20" t="s">
        <v>20</v>
      </c>
      <c r="C28" s="12" t="s">
        <v>39</v>
      </c>
      <c r="D28" s="27">
        <v>17351</v>
      </c>
      <c r="E28" s="8">
        <v>23473</v>
      </c>
      <c r="F28" s="20" t="s">
        <v>16</v>
      </c>
      <c r="G28" s="12" t="s">
        <v>50</v>
      </c>
      <c r="H28" s="27">
        <v>117106</v>
      </c>
      <c r="I28" s="8">
        <v>26412</v>
      </c>
    </row>
    <row r="29" spans="2:9" ht="12.75">
      <c r="B29" s="19" t="s">
        <v>40</v>
      </c>
      <c r="C29" s="11" t="s">
        <v>41</v>
      </c>
      <c r="D29" s="27">
        <v>1249289</v>
      </c>
      <c r="E29" s="8">
        <v>1558045</v>
      </c>
      <c r="F29" s="20" t="s">
        <v>18</v>
      </c>
      <c r="G29" s="12" t="s">
        <v>51</v>
      </c>
      <c r="H29" s="27">
        <v>690957</v>
      </c>
      <c r="I29" s="8">
        <v>803206</v>
      </c>
    </row>
    <row r="30" spans="2:9" ht="21.75">
      <c r="B30" s="19" t="s">
        <v>43</v>
      </c>
      <c r="C30" s="13" t="s">
        <v>42</v>
      </c>
      <c r="D30" s="27"/>
      <c r="E30" s="8"/>
      <c r="F30" s="20" t="s">
        <v>20</v>
      </c>
      <c r="G30" s="12" t="s">
        <v>52</v>
      </c>
      <c r="H30" s="27"/>
      <c r="I30" s="8"/>
    </row>
    <row r="31" spans="2:9" ht="12.75">
      <c r="B31" s="19" t="s">
        <v>44</v>
      </c>
      <c r="C31" s="11" t="s">
        <v>45</v>
      </c>
      <c r="D31" s="27">
        <v>1249289</v>
      </c>
      <c r="E31" s="8">
        <v>1558045</v>
      </c>
      <c r="F31" s="19" t="s">
        <v>40</v>
      </c>
      <c r="G31" s="11" t="s">
        <v>53</v>
      </c>
      <c r="H31" s="27">
        <v>1249289</v>
      </c>
      <c r="I31" s="8">
        <v>1558045</v>
      </c>
    </row>
    <row r="32" spans="2:9" ht="13.5" thickBot="1">
      <c r="B32" s="21" t="s">
        <v>46</v>
      </c>
      <c r="C32" s="14" t="s">
        <v>47</v>
      </c>
      <c r="D32" s="28">
        <v>4151</v>
      </c>
      <c r="E32" s="9">
        <v>4105</v>
      </c>
      <c r="F32" s="21" t="s">
        <v>43</v>
      </c>
      <c r="G32" s="14" t="s">
        <v>54</v>
      </c>
      <c r="H32" s="28">
        <v>4151</v>
      </c>
      <c r="I32" s="29">
        <v>4105</v>
      </c>
    </row>
    <row r="33" ht="9.75" customHeight="1"/>
    <row r="34" spans="3:7" ht="13.5" thickBot="1">
      <c r="C34" s="3" t="s">
        <v>61</v>
      </c>
      <c r="D34" s="3"/>
      <c r="E34" s="3"/>
      <c r="F34" s="3"/>
      <c r="G34" s="3" t="s">
        <v>62</v>
      </c>
    </row>
    <row r="35" spans="2:9" ht="27" customHeight="1">
      <c r="B35" s="22" t="s">
        <v>12</v>
      </c>
      <c r="C35" s="15" t="s">
        <v>63</v>
      </c>
      <c r="D35" s="26">
        <f>+D17</f>
        <v>2006</v>
      </c>
      <c r="E35" s="7">
        <f>+E17</f>
        <v>2007</v>
      </c>
      <c r="F35" s="22" t="s">
        <v>12</v>
      </c>
      <c r="G35" s="15" t="s">
        <v>82</v>
      </c>
      <c r="H35" s="26">
        <f>+D17</f>
        <v>2006</v>
      </c>
      <c r="I35" s="7">
        <f>+E17</f>
        <v>2007</v>
      </c>
    </row>
    <row r="36" spans="2:9" ht="12.75">
      <c r="B36" s="20" t="s">
        <v>14</v>
      </c>
      <c r="C36" s="16" t="s">
        <v>65</v>
      </c>
      <c r="D36" s="27">
        <v>1076436</v>
      </c>
      <c r="E36" s="8">
        <v>1983152.65</v>
      </c>
      <c r="F36" s="20" t="s">
        <v>14</v>
      </c>
      <c r="G36" s="12" t="s">
        <v>125</v>
      </c>
      <c r="H36" s="27">
        <v>1127733</v>
      </c>
      <c r="I36" s="8">
        <v>1779871.4</v>
      </c>
    </row>
    <row r="37" spans="2:9" ht="12.75">
      <c r="B37" s="20" t="s">
        <v>8</v>
      </c>
      <c r="C37" s="16" t="s">
        <v>64</v>
      </c>
      <c r="D37" s="27">
        <v>1310206</v>
      </c>
      <c r="E37" s="8">
        <v>1791943.478</v>
      </c>
      <c r="F37" s="20" t="s">
        <v>8</v>
      </c>
      <c r="G37" s="12" t="s">
        <v>83</v>
      </c>
      <c r="H37" s="27">
        <v>996468</v>
      </c>
      <c r="I37" s="8">
        <v>1442652</v>
      </c>
    </row>
    <row r="38" spans="2:9" ht="12.75">
      <c r="B38" s="20" t="s">
        <v>18</v>
      </c>
      <c r="C38" s="16" t="s">
        <v>66</v>
      </c>
      <c r="D38" s="27">
        <f>D36-D37</f>
        <v>-233770</v>
      </c>
      <c r="E38" s="8">
        <f>E36-E37</f>
        <v>191209.17200000002</v>
      </c>
      <c r="F38" s="20" t="s">
        <v>18</v>
      </c>
      <c r="G38" s="12" t="s">
        <v>84</v>
      </c>
      <c r="H38" s="27">
        <f>H36-H37</f>
        <v>131265</v>
      </c>
      <c r="I38" s="8">
        <f>I36-I37</f>
        <v>337219.3999999999</v>
      </c>
    </row>
    <row r="39" spans="2:9" ht="21.75">
      <c r="B39" s="19" t="s">
        <v>34</v>
      </c>
      <c r="C39" s="13" t="s">
        <v>67</v>
      </c>
      <c r="D39" s="27"/>
      <c r="E39" s="8"/>
      <c r="F39" s="20" t="s">
        <v>20</v>
      </c>
      <c r="G39" s="12" t="s">
        <v>85</v>
      </c>
      <c r="H39" s="27">
        <v>53461</v>
      </c>
      <c r="I39" s="8">
        <v>69905</v>
      </c>
    </row>
    <row r="40" spans="2:9" ht="12.75">
      <c r="B40" s="20" t="s">
        <v>14</v>
      </c>
      <c r="C40" s="16" t="s">
        <v>68</v>
      </c>
      <c r="D40" s="27">
        <v>558</v>
      </c>
      <c r="E40" s="8">
        <v>3245.435</v>
      </c>
      <c r="F40" s="20" t="s">
        <v>27</v>
      </c>
      <c r="G40" s="12" t="s">
        <v>86</v>
      </c>
      <c r="H40" s="27">
        <v>53406</v>
      </c>
      <c r="I40" s="8">
        <v>119749</v>
      </c>
    </row>
    <row r="41" spans="2:9" ht="12.75">
      <c r="B41" s="20" t="s">
        <v>8</v>
      </c>
      <c r="C41" s="16" t="s">
        <v>69</v>
      </c>
      <c r="D41" s="27">
        <v>58823</v>
      </c>
      <c r="E41" s="8">
        <v>95838.209</v>
      </c>
      <c r="F41" s="20" t="s">
        <v>29</v>
      </c>
      <c r="G41" s="12" t="s">
        <v>87</v>
      </c>
      <c r="H41" s="27">
        <v>25990</v>
      </c>
      <c r="I41" s="8">
        <v>33925</v>
      </c>
    </row>
    <row r="42" spans="2:9" ht="12.75">
      <c r="B42" s="20" t="s">
        <v>18</v>
      </c>
      <c r="C42" s="16" t="s">
        <v>66</v>
      </c>
      <c r="D42" s="27">
        <f>D40-D41</f>
        <v>-58265</v>
      </c>
      <c r="E42" s="8">
        <f>E40-E41</f>
        <v>-92592.774</v>
      </c>
      <c r="F42" s="20" t="s">
        <v>31</v>
      </c>
      <c r="G42" s="12" t="s">
        <v>88</v>
      </c>
      <c r="H42" s="27">
        <v>17829</v>
      </c>
      <c r="I42" s="8">
        <v>31667</v>
      </c>
    </row>
    <row r="43" spans="2:9" ht="24">
      <c r="B43" s="19" t="s">
        <v>40</v>
      </c>
      <c r="C43" s="13" t="s">
        <v>70</v>
      </c>
      <c r="D43" s="27"/>
      <c r="E43" s="8"/>
      <c r="F43" s="20" t="s">
        <v>89</v>
      </c>
      <c r="G43" s="16" t="s">
        <v>90</v>
      </c>
      <c r="H43" s="30">
        <f>H38+H39-H40+H41-H42</f>
        <v>139481</v>
      </c>
      <c r="I43" s="8">
        <f>I38+I39-I40+I41-I42</f>
        <v>289633.3999999999</v>
      </c>
    </row>
    <row r="44" spans="2:9" ht="24">
      <c r="B44" s="20" t="s">
        <v>14</v>
      </c>
      <c r="C44" s="16" t="s">
        <v>71</v>
      </c>
      <c r="D44" s="27">
        <v>636676</v>
      </c>
      <c r="E44" s="8">
        <v>474347.187</v>
      </c>
      <c r="F44" s="20" t="s">
        <v>91</v>
      </c>
      <c r="G44" s="16" t="s">
        <v>92</v>
      </c>
      <c r="H44" s="27"/>
      <c r="I44" s="8"/>
    </row>
    <row r="45" spans="2:9" ht="21.75">
      <c r="B45" s="20" t="s">
        <v>8</v>
      </c>
      <c r="C45" s="16" t="s">
        <v>72</v>
      </c>
      <c r="D45" s="27">
        <v>312854</v>
      </c>
      <c r="E45" s="8">
        <v>599122.346</v>
      </c>
      <c r="F45" s="19" t="s">
        <v>34</v>
      </c>
      <c r="G45" s="13" t="s">
        <v>93</v>
      </c>
      <c r="H45" s="27">
        <v>139481</v>
      </c>
      <c r="I45" s="8">
        <v>289634</v>
      </c>
    </row>
    <row r="46" spans="2:9" ht="12.75">
      <c r="B46" s="20" t="s">
        <v>18</v>
      </c>
      <c r="C46" s="16" t="s">
        <v>66</v>
      </c>
      <c r="D46" s="27">
        <f>D44-D45</f>
        <v>323822</v>
      </c>
      <c r="E46" s="8">
        <f>E44-E45</f>
        <v>-124775.15900000004</v>
      </c>
      <c r="F46" s="19" t="s">
        <v>40</v>
      </c>
      <c r="G46" s="17" t="s">
        <v>94</v>
      </c>
      <c r="H46" s="27"/>
      <c r="I46" s="8"/>
    </row>
    <row r="47" spans="2:9" ht="21.75">
      <c r="B47" s="19" t="s">
        <v>43</v>
      </c>
      <c r="C47" s="11" t="s">
        <v>73</v>
      </c>
      <c r="D47" s="27">
        <f>D36+D40+D44</f>
        <v>1713670</v>
      </c>
      <c r="E47" s="8">
        <f>E36+E40+E44</f>
        <v>2460745.272</v>
      </c>
      <c r="F47" s="19" t="s">
        <v>43</v>
      </c>
      <c r="G47" s="13" t="s">
        <v>95</v>
      </c>
      <c r="H47" s="27"/>
      <c r="I47" s="8"/>
    </row>
    <row r="48" spans="2:9" ht="12.75">
      <c r="B48" s="19" t="s">
        <v>44</v>
      </c>
      <c r="C48" s="11" t="s">
        <v>74</v>
      </c>
      <c r="D48" s="27">
        <f>D37+D41+D45</f>
        <v>1681883</v>
      </c>
      <c r="E48" s="8">
        <v>2486904.033</v>
      </c>
      <c r="F48" s="19" t="s">
        <v>44</v>
      </c>
      <c r="G48" s="17" t="s">
        <v>96</v>
      </c>
      <c r="H48" s="27">
        <v>156821</v>
      </c>
      <c r="I48" s="8">
        <v>284924</v>
      </c>
    </row>
    <row r="49" spans="2:10" ht="32.25">
      <c r="B49" s="19" t="s">
        <v>46</v>
      </c>
      <c r="C49" s="11" t="s">
        <v>75</v>
      </c>
      <c r="D49" s="27">
        <f>D47-D48</f>
        <v>31787</v>
      </c>
      <c r="E49" s="8">
        <f>E47-E48</f>
        <v>-26158.76099999994</v>
      </c>
      <c r="F49" s="19" t="s">
        <v>46</v>
      </c>
      <c r="G49" s="13" t="s">
        <v>97</v>
      </c>
      <c r="H49" s="27"/>
      <c r="I49" s="8"/>
      <c r="J49" s="25"/>
    </row>
    <row r="50" spans="2:9" ht="42.75">
      <c r="B50" s="19" t="s">
        <v>76</v>
      </c>
      <c r="C50" s="13" t="s">
        <v>77</v>
      </c>
      <c r="D50" s="27">
        <v>19855</v>
      </c>
      <c r="E50" s="8">
        <v>49273.367</v>
      </c>
      <c r="F50" s="19" t="s">
        <v>76</v>
      </c>
      <c r="G50" s="13" t="s">
        <v>98</v>
      </c>
      <c r="H50" s="27"/>
      <c r="I50" s="8"/>
    </row>
    <row r="51" spans="2:9" ht="32.25">
      <c r="B51" s="19" t="s">
        <v>78</v>
      </c>
      <c r="C51" s="13" t="s">
        <v>79</v>
      </c>
      <c r="D51" s="27">
        <f>3-2372</f>
        <v>-2369</v>
      </c>
      <c r="E51" s="8">
        <v>-17328.337</v>
      </c>
      <c r="F51" s="19" t="s">
        <v>78</v>
      </c>
      <c r="G51" s="17" t="s">
        <v>99</v>
      </c>
      <c r="H51" s="27"/>
      <c r="I51" s="8"/>
    </row>
    <row r="52" spans="2:9" ht="22.5" thickBot="1">
      <c r="B52" s="21" t="s">
        <v>80</v>
      </c>
      <c r="C52" s="24" t="s">
        <v>81</v>
      </c>
      <c r="D52" s="28">
        <v>49273</v>
      </c>
      <c r="E52" s="9">
        <v>7668.269000000058</v>
      </c>
      <c r="F52" s="20" t="s">
        <v>100</v>
      </c>
      <c r="G52" s="12" t="s">
        <v>101</v>
      </c>
      <c r="H52" s="31">
        <v>5</v>
      </c>
      <c r="I52" s="10">
        <v>10</v>
      </c>
    </row>
    <row r="53" spans="6:9" ht="24.75" thickBot="1">
      <c r="F53" s="23" t="s">
        <v>102</v>
      </c>
      <c r="G53" s="18" t="s">
        <v>103</v>
      </c>
      <c r="H53" s="28"/>
      <c r="I53" s="9"/>
    </row>
    <row r="55" s="3" customFormat="1" ht="12"/>
  </sheetData>
  <mergeCells count="3">
    <mergeCell ref="B17:C17"/>
    <mergeCell ref="F17:G17"/>
    <mergeCell ref="D11:E11"/>
  </mergeCells>
  <printOptions/>
  <pageMargins left="0" right="0" top="0" bottom="0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5"/>
  <sheetViews>
    <sheetView workbookViewId="0" topLeftCell="A1">
      <selection activeCell="J38" sqref="J38"/>
    </sheetView>
  </sheetViews>
  <sheetFormatPr defaultColWidth="9.140625" defaultRowHeight="12.75"/>
  <cols>
    <col min="1" max="1" width="1.421875" style="2" customWidth="1"/>
    <col min="2" max="2" width="23.140625" style="32" customWidth="1"/>
    <col min="3" max="3" width="11.57421875" style="1" customWidth="1"/>
    <col min="4" max="4" width="9.421875" style="1" customWidth="1"/>
    <col min="5" max="5" width="9.140625" style="1" customWidth="1"/>
    <col min="6" max="7" width="9.421875" style="1" customWidth="1"/>
    <col min="8" max="8" width="9.28125" style="1" customWidth="1"/>
    <col min="9" max="9" width="11.00390625" style="1" customWidth="1"/>
    <col min="10" max="10" width="9.57421875" style="2" customWidth="1"/>
    <col min="11" max="16384" width="9.140625" style="2" customWidth="1"/>
  </cols>
  <sheetData>
    <row r="1" ht="12.75">
      <c r="C1" s="3" t="s">
        <v>104</v>
      </c>
    </row>
    <row r="2" ht="12.75">
      <c r="C2" s="3"/>
    </row>
    <row r="3" spans="2:10" ht="12.75">
      <c r="B3" s="16"/>
      <c r="C3" s="47">
        <v>2006</v>
      </c>
      <c r="D3" s="47"/>
      <c r="E3" s="47"/>
      <c r="F3" s="47"/>
      <c r="G3" s="47">
        <v>2007</v>
      </c>
      <c r="H3" s="47"/>
      <c r="I3" s="47"/>
      <c r="J3" s="47"/>
    </row>
    <row r="4" spans="2:10" ht="36">
      <c r="B4" s="16"/>
      <c r="C4" s="33" t="s">
        <v>111</v>
      </c>
      <c r="D4" s="16" t="s">
        <v>112</v>
      </c>
      <c r="E4" s="16" t="s">
        <v>113</v>
      </c>
      <c r="F4" s="16" t="s">
        <v>114</v>
      </c>
      <c r="G4" s="33" t="s">
        <v>111</v>
      </c>
      <c r="H4" s="16" t="s">
        <v>112</v>
      </c>
      <c r="I4" s="16" t="s">
        <v>113</v>
      </c>
      <c r="J4" s="16" t="s">
        <v>114</v>
      </c>
    </row>
    <row r="5" spans="2:11" ht="12.75">
      <c r="B5" s="16" t="s">
        <v>24</v>
      </c>
      <c r="C5" s="34">
        <v>70058</v>
      </c>
      <c r="D5" s="34"/>
      <c r="E5" s="34"/>
      <c r="F5" s="34">
        <f aca="true" t="shared" si="0" ref="F5:F13">C5+D5-E5</f>
        <v>70058</v>
      </c>
      <c r="G5" s="34">
        <v>70058</v>
      </c>
      <c r="H5" s="34"/>
      <c r="I5" s="34"/>
      <c r="J5" s="34">
        <f aca="true" t="shared" si="1" ref="J5:J13">G5+H5-I5</f>
        <v>70058</v>
      </c>
      <c r="K5" s="35">
        <f>F5-G5</f>
        <v>0</v>
      </c>
    </row>
    <row r="6" spans="2:11" ht="12.75">
      <c r="B6" s="16" t="s">
        <v>105</v>
      </c>
      <c r="C6" s="34">
        <v>15474</v>
      </c>
      <c r="D6" s="34"/>
      <c r="E6" s="34"/>
      <c r="F6" s="34">
        <f t="shared" si="0"/>
        <v>15474</v>
      </c>
      <c r="G6" s="34">
        <v>15474</v>
      </c>
      <c r="H6" s="34"/>
      <c r="I6" s="34"/>
      <c r="J6" s="34">
        <f t="shared" si="1"/>
        <v>15474</v>
      </c>
      <c r="K6" s="36"/>
    </row>
    <row r="7" spans="2:11" ht="24">
      <c r="B7" s="16" t="s">
        <v>106</v>
      </c>
      <c r="C7" s="34">
        <v>109208</v>
      </c>
      <c r="D7" s="34"/>
      <c r="E7" s="34">
        <v>109208</v>
      </c>
      <c r="F7" s="34">
        <f t="shared" si="0"/>
        <v>0</v>
      </c>
      <c r="G7" s="34">
        <v>109208</v>
      </c>
      <c r="H7" s="34"/>
      <c r="I7" s="34">
        <v>109208</v>
      </c>
      <c r="J7" s="34">
        <f t="shared" si="1"/>
        <v>0</v>
      </c>
      <c r="K7" s="36"/>
    </row>
    <row r="8" spans="2:11" ht="12.75">
      <c r="B8" s="16" t="s">
        <v>107</v>
      </c>
      <c r="C8" s="34">
        <v>326513</v>
      </c>
      <c r="D8" s="34"/>
      <c r="E8" s="34"/>
      <c r="F8" s="34">
        <f t="shared" si="0"/>
        <v>326513</v>
      </c>
      <c r="G8" s="34">
        <v>326513</v>
      </c>
      <c r="H8" s="34"/>
      <c r="I8" s="34"/>
      <c r="J8" s="34">
        <f t="shared" si="1"/>
        <v>326513</v>
      </c>
      <c r="K8" s="35">
        <f>F8-G8</f>
        <v>0</v>
      </c>
    </row>
    <row r="9" spans="2:11" ht="12.75">
      <c r="B9" s="16" t="s">
        <v>26</v>
      </c>
      <c r="C9" s="34"/>
      <c r="D9" s="34"/>
      <c r="E9" s="34"/>
      <c r="F9" s="34">
        <f t="shared" si="0"/>
        <v>0</v>
      </c>
      <c r="G9" s="34"/>
      <c r="H9" s="34"/>
      <c r="I9" s="34"/>
      <c r="J9" s="34">
        <f t="shared" si="1"/>
        <v>0</v>
      </c>
      <c r="K9" s="36"/>
    </row>
    <row r="10" spans="2:10" ht="12.75">
      <c r="B10" s="16" t="s">
        <v>108</v>
      </c>
      <c r="C10" s="34">
        <v>92052</v>
      </c>
      <c r="D10" s="34">
        <v>156901</v>
      </c>
      <c r="E10" s="34"/>
      <c r="F10" s="34">
        <f t="shared" si="0"/>
        <v>248953</v>
      </c>
      <c r="G10" s="34">
        <f>+F10</f>
        <v>248953</v>
      </c>
      <c r="H10" s="34">
        <v>284924</v>
      </c>
      <c r="I10" s="34"/>
      <c r="J10" s="34">
        <f t="shared" si="1"/>
        <v>533877</v>
      </c>
    </row>
    <row r="11" spans="2:10" ht="12.75">
      <c r="B11" s="16" t="s">
        <v>109</v>
      </c>
      <c r="C11" s="34">
        <v>222039</v>
      </c>
      <c r="D11" s="34"/>
      <c r="E11" s="34"/>
      <c r="F11" s="34">
        <f t="shared" si="0"/>
        <v>222039</v>
      </c>
      <c r="G11" s="34">
        <v>222039</v>
      </c>
      <c r="H11" s="34"/>
      <c r="I11" s="34"/>
      <c r="J11" s="34">
        <f t="shared" si="1"/>
        <v>222039</v>
      </c>
    </row>
    <row r="12" spans="2:10" ht="12.75">
      <c r="B12" s="16" t="s">
        <v>32</v>
      </c>
      <c r="C12" s="34"/>
      <c r="D12" s="34"/>
      <c r="E12" s="34"/>
      <c r="F12" s="34">
        <f t="shared" si="0"/>
        <v>0</v>
      </c>
      <c r="G12" s="34"/>
      <c r="H12" s="34"/>
      <c r="I12" s="34"/>
      <c r="J12" s="34">
        <f t="shared" si="1"/>
        <v>0</v>
      </c>
    </row>
    <row r="13" spans="2:10" s="38" customFormat="1" ht="12.75">
      <c r="B13" s="37" t="s">
        <v>110</v>
      </c>
      <c r="C13" s="34">
        <v>438959</v>
      </c>
      <c r="D13" s="34"/>
      <c r="E13" s="34"/>
      <c r="F13" s="34">
        <f t="shared" si="0"/>
        <v>438959</v>
      </c>
      <c r="G13" s="34">
        <f>+F13</f>
        <v>438959</v>
      </c>
      <c r="H13" s="34">
        <v>284924</v>
      </c>
      <c r="I13" s="34"/>
      <c r="J13" s="34">
        <f t="shared" si="1"/>
        <v>723883</v>
      </c>
    </row>
    <row r="14" spans="2:9" ht="12.75">
      <c r="B14" s="39"/>
      <c r="C14" s="3"/>
      <c r="D14" s="3"/>
      <c r="E14" s="3"/>
      <c r="F14" s="3"/>
      <c r="G14" s="3"/>
      <c r="H14" s="3"/>
      <c r="I14" s="3"/>
    </row>
    <row r="15" spans="2:9" s="40" customFormat="1" ht="12.75">
      <c r="B15" s="49" t="s">
        <v>127</v>
      </c>
      <c r="C15" s="49"/>
      <c r="D15" s="49"/>
      <c r="E15" s="49"/>
      <c r="F15" s="49"/>
      <c r="G15" s="49"/>
      <c r="H15" s="6"/>
      <c r="I15" s="6"/>
    </row>
    <row r="17" spans="2:9" s="40" customFormat="1" ht="12.75">
      <c r="B17" s="6" t="s">
        <v>115</v>
      </c>
      <c r="C17" s="6"/>
      <c r="D17" s="6"/>
      <c r="E17" s="6"/>
      <c r="F17" s="6"/>
      <c r="G17" s="6"/>
      <c r="H17" s="6"/>
      <c r="I17" s="6"/>
    </row>
    <row r="18" spans="2:9" s="40" customFormat="1" ht="12.75">
      <c r="B18" s="6" t="s">
        <v>128</v>
      </c>
      <c r="C18" s="6"/>
      <c r="D18" s="6"/>
      <c r="E18" s="6"/>
      <c r="F18" s="6"/>
      <c r="G18" s="6"/>
      <c r="H18" s="6"/>
      <c r="I18" s="6"/>
    </row>
    <row r="19" spans="2:9" s="40" customFormat="1" ht="12.75">
      <c r="B19" s="6" t="s">
        <v>116</v>
      </c>
      <c r="C19" s="6"/>
      <c r="D19" s="6"/>
      <c r="E19" s="6"/>
      <c r="F19" s="6"/>
      <c r="G19" s="6"/>
      <c r="H19" s="6"/>
      <c r="I19" s="6"/>
    </row>
    <row r="20" spans="2:9" s="40" customFormat="1" ht="12.75">
      <c r="B20" s="6" t="s">
        <v>117</v>
      </c>
      <c r="C20" s="6"/>
      <c r="D20" s="6"/>
      <c r="E20" s="6"/>
      <c r="F20" s="6"/>
      <c r="G20" s="6"/>
      <c r="H20" s="6"/>
      <c r="I20" s="6"/>
    </row>
    <row r="21" spans="2:9" s="40" customFormat="1" ht="12.75">
      <c r="B21" s="6"/>
      <c r="C21" s="6"/>
      <c r="D21" s="6"/>
      <c r="E21" s="6"/>
      <c r="F21" s="6"/>
      <c r="G21" s="6"/>
      <c r="H21" s="6"/>
      <c r="I21" s="6"/>
    </row>
    <row r="22" spans="2:9" s="42" customFormat="1" ht="12.75">
      <c r="B22" s="41" t="s">
        <v>118</v>
      </c>
      <c r="C22" s="41"/>
      <c r="D22" s="41"/>
      <c r="E22" s="41"/>
      <c r="F22" s="41"/>
      <c r="G22" s="41"/>
      <c r="H22" s="41"/>
      <c r="I22" s="41"/>
    </row>
    <row r="23" spans="2:9" s="42" customFormat="1" ht="12.75">
      <c r="B23" s="41" t="s">
        <v>119</v>
      </c>
      <c r="C23" s="41"/>
      <c r="D23" s="41"/>
      <c r="E23" s="41"/>
      <c r="F23" s="41"/>
      <c r="G23" s="41"/>
      <c r="H23" s="41"/>
      <c r="I23" s="41"/>
    </row>
    <row r="24" spans="2:9" s="42" customFormat="1" ht="12.75">
      <c r="B24" s="41" t="s">
        <v>120</v>
      </c>
      <c r="C24" s="41"/>
      <c r="D24" s="41"/>
      <c r="E24" s="41"/>
      <c r="F24" s="41"/>
      <c r="G24" s="41"/>
      <c r="H24" s="41"/>
      <c r="I24" s="41"/>
    </row>
    <row r="25" spans="2:9" s="40" customFormat="1" ht="12.75">
      <c r="B25" s="6"/>
      <c r="C25" s="6"/>
      <c r="D25" s="6"/>
      <c r="E25" s="6"/>
      <c r="F25" s="6"/>
      <c r="G25" s="6"/>
      <c r="H25" s="6"/>
      <c r="I25" s="6"/>
    </row>
    <row r="27" ht="12.75">
      <c r="B27" s="41" t="s">
        <v>121</v>
      </c>
    </row>
    <row r="28" ht="12.75">
      <c r="B28" s="6" t="s">
        <v>122</v>
      </c>
    </row>
    <row r="29" s="6" customFormat="1" ht="12"/>
    <row r="30" spans="8:9" s="6" customFormat="1" ht="12">
      <c r="H30" s="46" t="s">
        <v>123</v>
      </c>
      <c r="I30" s="46"/>
    </row>
    <row r="31" spans="8:9" s="6" customFormat="1" ht="12">
      <c r="H31" s="43"/>
      <c r="I31" s="43"/>
    </row>
    <row r="32" spans="8:9" s="6" customFormat="1" ht="12">
      <c r="H32" s="48" t="s">
        <v>124</v>
      </c>
      <c r="I32" s="48"/>
    </row>
    <row r="33" s="6" customFormat="1" ht="12"/>
    <row r="34" s="6" customFormat="1" ht="12"/>
    <row r="35" s="6" customFormat="1" ht="12"/>
    <row r="36" s="6" customFormat="1" ht="12"/>
    <row r="37" spans="8:9" s="6" customFormat="1" ht="12">
      <c r="H37" s="46"/>
      <c r="I37" s="46"/>
    </row>
    <row r="38" spans="8:9" s="6" customFormat="1" ht="12">
      <c r="H38" s="43"/>
      <c r="I38" s="43"/>
    </row>
    <row r="39" spans="8:9" s="6" customFormat="1" ht="12">
      <c r="H39" s="48"/>
      <c r="I39" s="48"/>
    </row>
    <row r="55" spans="2:9" ht="12.75">
      <c r="B55" s="39"/>
      <c r="C55" s="3"/>
      <c r="D55" s="3"/>
      <c r="E55" s="3"/>
      <c r="F55" s="3"/>
      <c r="G55" s="3"/>
      <c r="H55" s="3"/>
      <c r="I55" s="3"/>
    </row>
  </sheetData>
  <mergeCells count="6">
    <mergeCell ref="C3:F3"/>
    <mergeCell ref="G3:J3"/>
    <mergeCell ref="H39:I39"/>
    <mergeCell ref="H37:I37"/>
    <mergeCell ref="H30:I30"/>
    <mergeCell ref="H32:I32"/>
  </mergeCells>
  <printOptions/>
  <pageMargins left="0" right="0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Borislav Aralica</cp:lastModifiedBy>
  <cp:lastPrinted>2008-09-15T14:15:04Z</cp:lastPrinted>
  <dcterms:created xsi:type="dcterms:W3CDTF">1996-10-14T23:33:28Z</dcterms:created>
  <dcterms:modified xsi:type="dcterms:W3CDTF">2008-09-26T10:40:11Z</dcterms:modified>
  <cp:category/>
  <cp:version/>
  <cp:contentType/>
  <cp:contentStatus/>
</cp:coreProperties>
</file>