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Income statement" sheetId="1" r:id="rId1"/>
    <sheet name="Balance sheet" sheetId="2" r:id="rId2"/>
    <sheet name="Cash-flow statement" sheetId="3" r:id="rId3"/>
    <sheet name="Statement on changes in equity" sheetId="4" r:id="rId4"/>
  </sheets>
  <definedNames>
    <definedName name="_xlnm.Print_Area" localSheetId="2">'Cash-flow statement'!$A$1:$D$59</definedName>
  </definedNames>
  <calcPr fullCalcOnLoad="1"/>
</workbook>
</file>

<file path=xl/sharedStrings.xml><?xml version="1.0" encoding="utf-8"?>
<sst xmlns="http://schemas.openxmlformats.org/spreadsheetml/2006/main" count="339" uniqueCount="291">
  <si>
    <t>AOP</t>
  </si>
  <si>
    <t>Broj</t>
  </si>
  <si>
    <t xml:space="preserve"> </t>
  </si>
  <si>
    <t>53 i 55</t>
  </si>
  <si>
    <t>67 i 68</t>
  </si>
  <si>
    <t>57 i 58</t>
  </si>
  <si>
    <t>69-59</t>
  </si>
  <si>
    <t>59-69</t>
  </si>
  <si>
    <t>Direktor</t>
  </si>
  <si>
    <t>,001</t>
  </si>
  <si>
    <t>,00</t>
  </si>
  <si>
    <t>,002</t>
  </si>
  <si>
    <t>.012</t>
  </si>
  <si>
    <t>II GOODWIL</t>
  </si>
  <si>
    <t>.003</t>
  </si>
  <si>
    <t>.004</t>
  </si>
  <si>
    <t>.005</t>
  </si>
  <si>
    <t>,020,022,023,</t>
  </si>
  <si>
    <t>.006</t>
  </si>
  <si>
    <t>.007</t>
  </si>
  <si>
    <t>.008</t>
  </si>
  <si>
    <t>.009</t>
  </si>
  <si>
    <t>.010</t>
  </si>
  <si>
    <t>.011</t>
  </si>
  <si>
    <t>minus 037</t>
  </si>
  <si>
    <t>.013</t>
  </si>
  <si>
    <t>.014</t>
  </si>
  <si>
    <t>.015</t>
  </si>
  <si>
    <t>.016</t>
  </si>
  <si>
    <t>.017</t>
  </si>
  <si>
    <t>23 minus 237</t>
  </si>
  <si>
    <t>.018</t>
  </si>
  <si>
    <t>.019</t>
  </si>
  <si>
    <t>.020</t>
  </si>
  <si>
    <t>.021</t>
  </si>
  <si>
    <t>.022</t>
  </si>
  <si>
    <t>.023</t>
  </si>
  <si>
    <t>.024</t>
  </si>
  <si>
    <t>.025</t>
  </si>
  <si>
    <t>037 I 237</t>
  </si>
  <si>
    <t>42,osim 427</t>
  </si>
  <si>
    <t>(rn 321,</t>
  </si>
  <si>
    <t>(kol.2+3+</t>
  </si>
  <si>
    <t>(rn 309)</t>
  </si>
  <si>
    <t>( rn 320 )</t>
  </si>
  <si>
    <t>322)</t>
  </si>
  <si>
    <t>4+5+6+7+</t>
  </si>
  <si>
    <t>(rn 037,237)</t>
  </si>
  <si>
    <t>8-9+10-11-12)</t>
  </si>
  <si>
    <t>Name:                         "SOJAPROTEIN" AD</t>
  </si>
  <si>
    <t>Place:                          BEČEJ</t>
  </si>
  <si>
    <t>Registry Number:       08114072</t>
  </si>
  <si>
    <t>Activity Code</t>
  </si>
  <si>
    <t>Tax Identification Number</t>
  </si>
  <si>
    <t>INCOME STATEMENT</t>
  </si>
  <si>
    <t>in thousends RSD</t>
  </si>
  <si>
    <t>for the period from January, 1, 2009 to March 31, 2009</t>
  </si>
  <si>
    <t>Group Accounts,</t>
  </si>
  <si>
    <t>ITEM</t>
  </si>
  <si>
    <t xml:space="preserve">Note </t>
  </si>
  <si>
    <t>AMOUNT</t>
  </si>
  <si>
    <t>Account</t>
  </si>
  <si>
    <t>No</t>
  </si>
  <si>
    <t>Current Year</t>
  </si>
  <si>
    <t>Previous Year</t>
  </si>
  <si>
    <t>A. REVENUES AND EXPENSES WITHIN REGULAROPERATIONS</t>
  </si>
  <si>
    <t>I. OPERATING REVENUES   (202+203+204-205+206)</t>
  </si>
  <si>
    <r>
      <t xml:space="preserve">2. </t>
    </r>
    <r>
      <rPr>
        <sz val="8"/>
        <rFont val="Arial"/>
        <family val="2"/>
      </rPr>
      <t>Revenues from activation of goods and effects</t>
    </r>
  </si>
  <si>
    <r>
      <t xml:space="preserve">3. </t>
    </r>
    <r>
      <rPr>
        <sz val="8"/>
        <rFont val="Arial"/>
        <family val="2"/>
      </rPr>
      <t>Increase of value of effects on stock</t>
    </r>
  </si>
  <si>
    <r>
      <t xml:space="preserve">4. </t>
    </r>
    <r>
      <rPr>
        <sz val="8"/>
        <rFont val="Arial"/>
        <family val="2"/>
      </rPr>
      <t>Decrease of value of effects on stock</t>
    </r>
  </si>
  <si>
    <r>
      <t xml:space="preserve">5. </t>
    </r>
    <r>
      <rPr>
        <sz val="8"/>
        <rFont val="Arial"/>
        <family val="2"/>
      </rPr>
      <t>Other operating revenue</t>
    </r>
  </si>
  <si>
    <r>
      <t xml:space="preserve">1. </t>
    </r>
    <r>
      <rPr>
        <sz val="8"/>
        <rFont val="Arial"/>
        <family val="2"/>
      </rPr>
      <t>Cost of sold goods</t>
    </r>
  </si>
  <si>
    <r>
      <t xml:space="preserve">2. </t>
    </r>
    <r>
      <rPr>
        <sz val="8"/>
        <rFont val="Arial"/>
        <family val="2"/>
      </rPr>
      <t>Material</t>
    </r>
  </si>
  <si>
    <t>3. Salaries, salary compensations and other personal costs</t>
  </si>
  <si>
    <r>
      <t xml:space="preserve">4. </t>
    </r>
    <r>
      <rPr>
        <sz val="8"/>
        <rFont val="Arial"/>
        <family val="2"/>
      </rPr>
      <t>Depreciation, amortization and provisions</t>
    </r>
  </si>
  <si>
    <r>
      <t xml:space="preserve">5. </t>
    </r>
    <r>
      <rPr>
        <sz val="8"/>
        <rFont val="Arial"/>
        <family val="2"/>
      </rPr>
      <t>Other operating expenses</t>
    </r>
  </si>
  <si>
    <r>
      <t xml:space="preserve">V. </t>
    </r>
    <r>
      <rPr>
        <b/>
        <sz val="8"/>
        <rFont val="Arial"/>
        <family val="2"/>
      </rPr>
      <t>FINANCIAL REVENUE</t>
    </r>
  </si>
  <si>
    <r>
      <t xml:space="preserve">VI. </t>
    </r>
    <r>
      <rPr>
        <b/>
        <sz val="8"/>
        <rFont val="Arial"/>
        <family val="2"/>
      </rPr>
      <t>FINANCIAL EXPENDITURES</t>
    </r>
  </si>
  <si>
    <r>
      <t xml:space="preserve">VII. </t>
    </r>
    <r>
      <rPr>
        <b/>
        <sz val="8"/>
        <rFont val="Arial"/>
        <family val="2"/>
      </rPr>
      <t>OTHER REVENUE</t>
    </r>
  </si>
  <si>
    <r>
      <t xml:space="preserve">VIII. </t>
    </r>
    <r>
      <rPr>
        <b/>
        <sz val="8"/>
        <rFont val="Arial"/>
        <family val="2"/>
      </rPr>
      <t>OTHER EXPENSES</t>
    </r>
  </si>
  <si>
    <r>
      <t xml:space="preserve">IX. </t>
    </r>
    <r>
      <rPr>
        <b/>
        <sz val="8"/>
        <rFont val="Arial"/>
        <family val="2"/>
      </rPr>
      <t xml:space="preserve">PROFIT FROM REGULAR OPERATIONS </t>
    </r>
  </si>
  <si>
    <r>
      <t xml:space="preserve">X. </t>
    </r>
    <r>
      <rPr>
        <b/>
        <sz val="8"/>
        <rFont val="Arial"/>
        <family val="2"/>
      </rPr>
      <t xml:space="preserve">LOSS FROM REGULAR OPERATIONS </t>
    </r>
  </si>
  <si>
    <r>
      <t xml:space="preserve">XII. </t>
    </r>
    <r>
      <rPr>
        <b/>
        <sz val="8"/>
        <rFont val="Arial"/>
        <family val="2"/>
      </rPr>
      <t>WITHHELD NET OPERATING LOSS</t>
    </r>
  </si>
  <si>
    <t>G. PROFIT TAX</t>
  </si>
  <si>
    <r>
      <t xml:space="preserve">1. </t>
    </r>
    <r>
      <rPr>
        <sz val="8"/>
        <rFont val="Arial"/>
        <family val="2"/>
      </rPr>
      <t>Tax costs for the period</t>
    </r>
  </si>
  <si>
    <r>
      <t xml:space="preserve">2. </t>
    </r>
    <r>
      <rPr>
        <sz val="8"/>
        <rFont val="Arial"/>
        <family val="2"/>
      </rPr>
      <t>Deferred tax costs for the period</t>
    </r>
  </si>
  <si>
    <r>
      <t xml:space="preserve">3. </t>
    </r>
    <r>
      <rPr>
        <sz val="8"/>
        <rFont val="Arial"/>
        <family val="2"/>
      </rPr>
      <t>Deferred tax revenue for the period</t>
    </r>
  </si>
  <si>
    <r>
      <t xml:space="preserve">D. </t>
    </r>
    <r>
      <rPr>
        <b/>
        <sz val="8"/>
        <rFont val="Arial"/>
        <family val="2"/>
      </rPr>
      <t>Paid Employer’s personal earnings</t>
    </r>
  </si>
  <si>
    <t>Đ. NET PROFIT   (223-224-225-226+227-228)</t>
  </si>
  <si>
    <t>E. NET LOSS (224-223+225+226-227+228)</t>
  </si>
  <si>
    <t>Ž.NET PROFIT OF THE MINORITY INVESTITORS</t>
  </si>
  <si>
    <t>Z.NET PROFIT OF THE OWNERS OF PARENT COMPANY</t>
  </si>
  <si>
    <t>I. EARNINGS PER SHARE</t>
  </si>
  <si>
    <r>
      <t>1</t>
    </r>
    <r>
      <rPr>
        <sz val="8"/>
        <rFont val="Arial"/>
        <family val="2"/>
      </rPr>
      <t xml:space="preserve"> Main earnings per share</t>
    </r>
  </si>
  <si>
    <r>
      <t xml:space="preserve">2. </t>
    </r>
    <r>
      <rPr>
        <sz val="8"/>
        <rFont val="Arial"/>
        <family val="2"/>
      </rPr>
      <t>Reduced (diluted) earnings per share</t>
    </r>
  </si>
  <si>
    <t>In __________, this_____________     Person responsible for preparing the Financial Statement</t>
  </si>
  <si>
    <t xml:space="preserve">          Director</t>
  </si>
  <si>
    <t>BALANCE SHEET</t>
  </si>
  <si>
    <t>in thousands RSD</t>
  </si>
  <si>
    <t xml:space="preserve"> as of March 31, 2009. </t>
  </si>
  <si>
    <t>Note No.</t>
  </si>
  <si>
    <t>1. Property, plants and equipment</t>
  </si>
  <si>
    <t>2. Investment property</t>
  </si>
  <si>
    <t>3. Biological assets</t>
  </si>
  <si>
    <t>V. LONG-TERM FINANCIAL PLACEMENTS(010+011)</t>
  </si>
  <si>
    <t>1. Equity share</t>
  </si>
  <si>
    <t>2. Other long-term financial placements</t>
  </si>
  <si>
    <t>B. CURRENT ASSETS (013+014+015+021)</t>
  </si>
  <si>
    <t>I. INVENTORIES</t>
  </si>
  <si>
    <t xml:space="preserve">II. NON-CURRENT ASSETS INTENDED FOR SALE AND OPERATING </t>
  </si>
  <si>
    <t xml:space="preserve">ASSETS WHICH ARE WITHHELD </t>
  </si>
  <si>
    <t>III. SHORT-TERM RECEIVABLES</t>
  </si>
  <si>
    <t xml:space="preserve">PLACEMENTS AND CASH (016+017+018+019+020) </t>
  </si>
  <si>
    <t>ASSETS:</t>
  </si>
  <si>
    <t>A. NON-CURRENT ASSETS (002+003+004+005+009)</t>
  </si>
  <si>
    <t>I. UNPAID SUBSCRIBED CAPITAL</t>
  </si>
  <si>
    <t>III. INTANGIBLE INVESTMENTS</t>
  </si>
  <si>
    <t xml:space="preserve">IV. PROPERTY, PLANTS, EQUIPMENT </t>
  </si>
  <si>
    <t>AND BIOLOGICAL ASSETS  (006+007+008)</t>
  </si>
  <si>
    <t>,030to032,039part</t>
  </si>
  <si>
    <t>.033to038,039part</t>
  </si>
  <si>
    <t>,026,027(part)</t>
  </si>
  <si>
    <t>028 (part),029</t>
  </si>
  <si>
    <t>.024,027(part)</t>
  </si>
  <si>
    <t>.028(part),</t>
  </si>
  <si>
    <t>.021,025,027(part)</t>
  </si>
  <si>
    <t>028(part)</t>
  </si>
  <si>
    <t>1.Receivables</t>
  </si>
  <si>
    <t>2. Receivables from overpaid  income tax</t>
  </si>
  <si>
    <t>3. Short-term financial placements</t>
  </si>
  <si>
    <t>4. Cash and cash equivalents</t>
  </si>
  <si>
    <t>5. Value added tax and deferrals</t>
  </si>
  <si>
    <t>20,21and 22,oexcept223</t>
  </si>
  <si>
    <t>27 and 28 except 288</t>
  </si>
  <si>
    <t>IV. DEFERRED TAX</t>
  </si>
  <si>
    <t>G. LOSS EXCEEDING EQUITY</t>
  </si>
  <si>
    <t>Đ. OFF-BALANCE ASSETS</t>
  </si>
  <si>
    <t>LIABILITIES</t>
  </si>
  <si>
    <t>I. ORIGINAL CAPITAL</t>
  </si>
  <si>
    <t>II. UNPAID SUBSCRIBED CAPITAL</t>
  </si>
  <si>
    <t>III. RESERVES</t>
  </si>
  <si>
    <t>IV. REVALUATION RESERVES</t>
  </si>
  <si>
    <t>VII. RETAINED PROFIT</t>
  </si>
  <si>
    <t>VIII. LOSS</t>
  </si>
  <si>
    <t>IX. BOUGHT-UP OWN SHARES</t>
  </si>
  <si>
    <t>330 and 331</t>
  </si>
  <si>
    <t>B. LONG-TERM PROVISIONS AND  LIABILITIES (112+113+116)</t>
  </si>
  <si>
    <t>I. LONG-TERM PROVISIONS</t>
  </si>
  <si>
    <t>II. LONG-TERM LIABILITIES (114+115)</t>
  </si>
  <si>
    <t>1. Long-term credits</t>
  </si>
  <si>
    <t>2. Other long-term liabilities</t>
  </si>
  <si>
    <t>41 without414 and415</t>
  </si>
  <si>
    <t>II. SHORT-TERM LIABILITIES (117+118+119+120+I121+I122)</t>
  </si>
  <si>
    <t>1. Short-term financial liabilities</t>
  </si>
  <si>
    <t xml:space="preserve">2. Liabilities based on assets earmarkes for </t>
  </si>
  <si>
    <t>sales and assets from suspended operations</t>
  </si>
  <si>
    <t>3. Operating liabilities</t>
  </si>
  <si>
    <t xml:space="preserve">4. Other short-term liabilities </t>
  </si>
  <si>
    <t>43 and 44</t>
  </si>
  <si>
    <t>45 and 46</t>
  </si>
  <si>
    <t>5. Value added tax and other public revenue liabilities</t>
  </si>
  <si>
    <t>47 i 48,except 481 and 49 except 498</t>
  </si>
  <si>
    <t>6. Value added tax</t>
  </si>
  <si>
    <t>V. TOTAL LIABILITIES (101+111+123)</t>
  </si>
  <si>
    <t>G. OFF-BALANCE LIABILITIES</t>
  </si>
  <si>
    <t>In _________________                           Lice odgovorno za sastavljanje bilansa</t>
  </si>
  <si>
    <t>Person responsible for</t>
  </si>
  <si>
    <t>This ______________</t>
  </si>
  <si>
    <t>.01 without.012</t>
  </si>
  <si>
    <t>Activity Code 15410</t>
  </si>
  <si>
    <t>Tax Identification Number 100741587</t>
  </si>
  <si>
    <t>CASH-FLOW STATEMENT</t>
  </si>
  <si>
    <t>A. CASH FLOWS WITHIN OPERATING ACTIVITIES</t>
  </si>
  <si>
    <t>I. Cash inflows within operating activities (1 to 3)</t>
  </si>
  <si>
    <t xml:space="preserve">    1. Sales and received advances</t>
  </si>
  <si>
    <t xml:space="preserve">    2. Interest received from operating activities</t>
  </si>
  <si>
    <t>II. Cash outflows within operating activities (1 to 5)</t>
  </si>
  <si>
    <t xml:space="preserve">    1.Trade payables and paid advances</t>
  </si>
  <si>
    <t xml:space="preserve">    2. Salaries, salary compensations and other personal costs</t>
  </si>
  <si>
    <t xml:space="preserve">    3. Interest paid </t>
  </si>
  <si>
    <t xml:space="preserve">    4. Profit tax </t>
  </si>
  <si>
    <t xml:space="preserve">    5. Payment of other public revenue </t>
  </si>
  <si>
    <t>III. Net cash inflows from operating activities (I-II)</t>
  </si>
  <si>
    <t>IV. Net cash outflows from operating activities (II-I)</t>
  </si>
  <si>
    <t>B. CASH FLOWS WITHIN INVESTMENT ACTIVITIES</t>
  </si>
  <si>
    <t>I. Cash inflows within investment activities (1 to 5)</t>
  </si>
  <si>
    <t xml:space="preserve">    2. Sale of intangible investments, property, plants, equipment and </t>
  </si>
  <si>
    <t xml:space="preserve">        biological assets</t>
  </si>
  <si>
    <t xml:space="preserve">    3. Other financial placements (net inflows)  </t>
  </si>
  <si>
    <t xml:space="preserve">    4. Interest received from investment activities</t>
  </si>
  <si>
    <t xml:space="preserve">    5. Dividends received</t>
  </si>
  <si>
    <t>II.  Cash outflows within investment activities (1 to 3)</t>
  </si>
  <si>
    <t xml:space="preserve">     1. Acquisition of shares and stakes (net outflows) </t>
  </si>
  <si>
    <t xml:space="preserve">     2. Sale of intangible investments, property, plants, equipment and </t>
  </si>
  <si>
    <t xml:space="preserve">         biological assets</t>
  </si>
  <si>
    <t xml:space="preserve">     3. Other financial placements (net outflows)</t>
  </si>
  <si>
    <t>III. Net cash inflow within investment activities (I-II)</t>
  </si>
  <si>
    <t>IV. Net cash outflow within investment activities (II-I)</t>
  </si>
  <si>
    <t>C. CASH FLOW WITHIN FINANCING ACTIVITIES</t>
  </si>
  <si>
    <t>I. Cash inflows within financing activities (1 to 3)</t>
  </si>
  <si>
    <t xml:space="preserve">    1. Increase of original capital</t>
  </si>
  <si>
    <t xml:space="preserve">    2. Long-term and short-term credits (net inflows)</t>
  </si>
  <si>
    <t xml:space="preserve">    3. Other long-term and short-term liabilities</t>
  </si>
  <si>
    <t>II. Cash outflows within financing activities (1 to 4)</t>
  </si>
  <si>
    <t xml:space="preserve">     1. Buy-up of own shares and stakes</t>
  </si>
  <si>
    <t xml:space="preserve">     2. Long-term and short-term credits and other liabilities (net outflows)</t>
  </si>
  <si>
    <t xml:space="preserve">     3. Financial leasing</t>
  </si>
  <si>
    <t xml:space="preserve">     4. Dividends paid</t>
  </si>
  <si>
    <t xml:space="preserve">III.  Net inflow within financing activities </t>
  </si>
  <si>
    <t>IV.  Net outflow within financing activities</t>
  </si>
  <si>
    <t>G. TOTAL CASH INFLOW (301+313+325)</t>
  </si>
  <si>
    <t>D. TOTAL CASH OUTFLOW (305+319+329)</t>
  </si>
  <si>
    <t>Đ. NET CASH INFLOW (336-337)</t>
  </si>
  <si>
    <t>E. NET CASH OUTFLOW (337-336)</t>
  </si>
  <si>
    <t>Ž. OPENING CASH BALANCE OF THE PERIOD</t>
  </si>
  <si>
    <t>Z.  EXCHANGE DIFFERENCES GAINS</t>
  </si>
  <si>
    <t>I. EXCHANGE DIFFERENCES LOSSES</t>
  </si>
  <si>
    <t>J. CLOSING CASH BALANCE OF THE PERIOD    (338-339+340+341-342)</t>
  </si>
  <si>
    <r>
      <t xml:space="preserve">    </t>
    </r>
    <r>
      <rPr>
        <sz val="9"/>
        <rFont val="Lucida Sans"/>
        <family val="2"/>
      </rPr>
      <t>3. Other inflows from operating activities</t>
    </r>
  </si>
  <si>
    <r>
      <t xml:space="preserve">    </t>
    </r>
    <r>
      <rPr>
        <sz val="9"/>
        <rFont val="Lucida Sans"/>
        <family val="2"/>
      </rPr>
      <t>1. Sale of shares and stakes (net inflows)</t>
    </r>
  </si>
  <si>
    <t xml:space="preserve">Activity Code               15410     </t>
  </si>
  <si>
    <t>STATEMENT ON CHANGES IN EQUITY</t>
  </si>
  <si>
    <t>for the period from January 1, 2009 to March 31, 2009</t>
  </si>
  <si>
    <t>Balance as of Jan. 1 of previous year</t>
  </si>
  <si>
    <t xml:space="preserve">Adjustment of substantial errors and changes </t>
  </si>
  <si>
    <t xml:space="preserve">Adjusted opening balance as of </t>
  </si>
  <si>
    <t>Jan. 1 of previous year (Ord. No. 1+2-3)</t>
  </si>
  <si>
    <t>Total increase in the previous year</t>
  </si>
  <si>
    <t>Total decrease in the previous year</t>
  </si>
  <si>
    <t xml:space="preserve">Adjustment of substantial errors and changes in </t>
  </si>
  <si>
    <t>accounting policies in the current year - increase</t>
  </si>
  <si>
    <t>Adjustment of substantial errors and changes in</t>
  </si>
  <si>
    <t>Jan. 1 of current year (Ord. No. 7+8-9)</t>
  </si>
  <si>
    <t>in accounting policies in the previous year-decrease</t>
  </si>
  <si>
    <t>Balance as of December 31 of previous year (Ord.No. 4+5+6 )</t>
  </si>
  <si>
    <t>Adjustment of materially significant errors</t>
  </si>
  <si>
    <t>and change in acc. policy in prec.yr - increase</t>
  </si>
  <si>
    <t xml:space="preserve">capital </t>
  </si>
  <si>
    <t>(group 30</t>
  </si>
  <si>
    <t>excluding 309)</t>
  </si>
  <si>
    <t>Other</t>
  </si>
  <si>
    <t>capital</t>
  </si>
  <si>
    <t>Unpaid.</t>
  </si>
  <si>
    <t>subscribed</t>
  </si>
  <si>
    <t>(group 31)</t>
  </si>
  <si>
    <t>Issue</t>
  </si>
  <si>
    <t>premium</t>
  </si>
  <si>
    <t>Provisions</t>
  </si>
  <si>
    <t>Revaluat.</t>
  </si>
  <si>
    <t>provisions</t>
  </si>
  <si>
    <t>(group 330 and 331)</t>
  </si>
  <si>
    <t>Undistrib.</t>
  </si>
  <si>
    <t>profit</t>
  </si>
  <si>
    <t>(Group 34)</t>
  </si>
  <si>
    <t>Loss up to</t>
  </si>
  <si>
    <t>amount</t>
  </si>
  <si>
    <t>(Group 35)</t>
  </si>
  <si>
    <t>Redeemed</t>
  </si>
  <si>
    <t>own shares</t>
  </si>
  <si>
    <t>and stakes</t>
  </si>
  <si>
    <t>Total</t>
  </si>
  <si>
    <t xml:space="preserve">Loss in </t>
  </si>
  <si>
    <t xml:space="preserve">excess of </t>
  </si>
  <si>
    <t>(Group 29)</t>
  </si>
  <si>
    <t>V UNREALIZED PROFITS FROM SECURITIES</t>
  </si>
  <si>
    <t>VI UNREALIZED LOSSES FROM SECURITIES</t>
  </si>
  <si>
    <t>Unrealized</t>
  </si>
  <si>
    <t>profits</t>
  </si>
  <si>
    <t>from securities</t>
  </si>
  <si>
    <t xml:space="preserve">losses </t>
  </si>
  <si>
    <t xml:space="preserve">Original </t>
  </si>
  <si>
    <t xml:space="preserve">ITEM </t>
  </si>
  <si>
    <t>Group of Accounts,</t>
  </si>
  <si>
    <r>
      <t>1.</t>
    </r>
    <r>
      <rPr>
        <sz val="8"/>
        <rFont val="Arial"/>
        <family val="2"/>
      </rPr>
      <t xml:space="preserve"> Sales</t>
    </r>
  </si>
  <si>
    <r>
      <t xml:space="preserve">II. </t>
    </r>
    <r>
      <rPr>
        <b/>
        <sz val="8"/>
        <rFont val="Arial"/>
        <family val="2"/>
      </rPr>
      <t xml:space="preserve">OPERATING EXPENSES </t>
    </r>
    <r>
      <rPr>
        <sz val="8"/>
        <color indexed="8"/>
        <rFont val="Arial"/>
        <family val="2"/>
      </rPr>
      <t>(208 trough 212)</t>
    </r>
  </si>
  <si>
    <r>
      <t xml:space="preserve">XI. </t>
    </r>
    <r>
      <rPr>
        <b/>
        <sz val="8"/>
        <rFont val="Arial"/>
        <family val="2"/>
      </rPr>
      <t>WITHHELD NET OPERATING PROFIT</t>
    </r>
    <r>
      <rPr>
        <b/>
        <sz val="8"/>
        <color indexed="8"/>
        <rFont val="Arial"/>
        <family val="2"/>
      </rPr>
      <t xml:space="preserve"> </t>
    </r>
  </si>
  <si>
    <t>10 to 13,15</t>
  </si>
  <si>
    <t>60 and 61</t>
  </si>
  <si>
    <t>64 and 65</t>
  </si>
  <si>
    <t>B. PROFIT BEFORE TAX   (219-220+221-222)</t>
  </si>
  <si>
    <t>V. LOSS BEFORE TAX  (220-219+222-221)</t>
  </si>
  <si>
    <r>
      <t xml:space="preserve">III. </t>
    </r>
    <r>
      <rPr>
        <b/>
        <sz val="8"/>
        <rFont val="Arial"/>
        <family val="2"/>
      </rPr>
      <t xml:space="preserve">OPERATING PROFIT </t>
    </r>
    <r>
      <rPr>
        <b/>
        <sz val="8"/>
        <color indexed="8"/>
        <rFont val="Arial"/>
        <family val="2"/>
      </rPr>
      <t>(201-207)</t>
    </r>
  </si>
  <si>
    <r>
      <t xml:space="preserve">IV. </t>
    </r>
    <r>
      <rPr>
        <b/>
        <sz val="8"/>
        <rFont val="Arial"/>
        <family val="2"/>
      </rPr>
      <t xml:space="preserve">OPERATING LOSS </t>
    </r>
    <r>
      <rPr>
        <b/>
        <sz val="8"/>
        <color indexed="8"/>
        <rFont val="Arial"/>
        <family val="2"/>
      </rPr>
      <t>(207-201)</t>
    </r>
  </si>
  <si>
    <r>
      <t>BEFORE TAX</t>
    </r>
    <r>
      <rPr>
        <b/>
        <sz val="8"/>
        <color indexed="8"/>
        <rFont val="Arial"/>
        <family val="2"/>
      </rPr>
      <t xml:space="preserve">   (213-214+ 215-216+217-218)</t>
    </r>
  </si>
  <si>
    <r>
      <t>BEFORE TAX</t>
    </r>
    <r>
      <rPr>
        <b/>
        <sz val="8"/>
        <color indexed="8"/>
        <rFont val="Arial"/>
        <family val="2"/>
      </rPr>
      <t xml:space="preserve"> (214-213- 215+216-217+218)</t>
    </r>
  </si>
  <si>
    <t>V. OPERATING ASSETS (001+012)</t>
  </si>
  <si>
    <t>D. TOTAL ASSETS (022+023)</t>
  </si>
  <si>
    <t>A.CAPITAL  (102+103+104+105+106-107+108-109-110)</t>
  </si>
  <si>
    <t xml:space="preserve">               for the period from January 1 until March 31, 2009</t>
  </si>
  <si>
    <t>(account 332)</t>
  </si>
  <si>
    <t>(account 333)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</si>
</sst>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2"/>
    </font>
    <font>
      <i/>
      <sz val="8"/>
      <color indexed="8"/>
      <name val="Luxi Sans"/>
      <family val="2"/>
    </font>
    <font>
      <b/>
      <i/>
      <sz val="8"/>
      <color indexed="8"/>
      <name val="Luxi Sans"/>
      <family val="2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2"/>
    </font>
    <font>
      <b/>
      <i/>
      <sz val="13"/>
      <color indexed="8"/>
      <name val="Luxi Sans"/>
      <family val="2"/>
    </font>
    <font>
      <sz val="10"/>
      <color indexed="8"/>
      <name val="Arial"/>
      <family val="2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 Narrow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Lucida Sans"/>
      <family val="2"/>
    </font>
    <font>
      <sz val="9"/>
      <name val="Lucida Sans"/>
      <family val="2"/>
    </font>
    <font>
      <b/>
      <i/>
      <sz val="10"/>
      <color indexed="8"/>
      <name val="Lucida Sans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55" applyFont="1" applyAlignment="1">
      <alignment vertical="center"/>
      <protection/>
    </xf>
    <xf numFmtId="4" fontId="2" fillId="0" borderId="0" xfId="55" applyNumberFormat="1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1" fillId="0" borderId="0" xfId="55" applyFont="1" applyAlignment="1">
      <alignment vertical="center"/>
      <protection/>
    </xf>
    <xf numFmtId="4" fontId="1" fillId="0" borderId="0" xfId="55" applyNumberFormat="1" applyFont="1" applyAlignment="1">
      <alignment vertical="center"/>
      <protection/>
    </xf>
    <xf numFmtId="3" fontId="1" fillId="0" borderId="0" xfId="55" applyNumberFormat="1" applyFont="1" applyAlignment="1">
      <alignment vertical="center"/>
      <protection/>
    </xf>
    <xf numFmtId="0" fontId="2" fillId="0" borderId="10" xfId="55" applyFont="1" applyBorder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center" vertical="center"/>
      <protection/>
    </xf>
    <xf numFmtId="0" fontId="2" fillId="0" borderId="11" xfId="55" applyFont="1" applyBorder="1" applyAlignment="1">
      <alignment vertical="center"/>
      <protection/>
    </xf>
    <xf numFmtId="4" fontId="2" fillId="0" borderId="11" xfId="55" applyNumberFormat="1" applyFont="1" applyBorder="1" applyAlignment="1">
      <alignment vertical="center"/>
      <protection/>
    </xf>
    <xf numFmtId="3" fontId="2" fillId="0" borderId="11" xfId="55" applyNumberFormat="1" applyFont="1" applyBorder="1" applyAlignment="1">
      <alignment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vertical="center"/>
      <protection/>
    </xf>
    <xf numFmtId="3" fontId="2" fillId="0" borderId="12" xfId="55" applyNumberFormat="1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3" fontId="2" fillId="0" borderId="10" xfId="55" applyNumberFormat="1" applyFont="1" applyFill="1" applyBorder="1" applyAlignment="1">
      <alignment horizontal="right" vertical="center"/>
      <protection/>
    </xf>
    <xf numFmtId="3" fontId="2" fillId="0" borderId="10" xfId="55" applyNumberFormat="1" applyFont="1" applyFill="1" applyBorder="1" applyAlignment="1">
      <alignment vertical="center"/>
      <protection/>
    </xf>
    <xf numFmtId="0" fontId="2" fillId="0" borderId="11" xfId="55" applyFont="1" applyBorder="1" applyAlignment="1">
      <alignment horizontal="center" vertical="center"/>
      <protection/>
    </xf>
    <xf numFmtId="3" fontId="3" fillId="0" borderId="10" xfId="55" applyNumberFormat="1" applyFont="1" applyBorder="1" applyAlignment="1">
      <alignment vertical="center"/>
      <protection/>
    </xf>
    <xf numFmtId="4" fontId="2" fillId="0" borderId="10" xfId="5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55" applyFont="1" applyFill="1">
      <alignment/>
      <protection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0" xfId="55" applyFont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4" fillId="0" borderId="0" xfId="55" applyFont="1" applyAlignment="1">
      <alignment vertical="center"/>
      <protection/>
    </xf>
    <xf numFmtId="4" fontId="4" fillId="0" borderId="0" xfId="55" applyNumberFormat="1" applyFont="1" applyAlignment="1">
      <alignment vertical="center"/>
      <protection/>
    </xf>
    <xf numFmtId="3" fontId="14" fillId="0" borderId="0" xfId="55" applyNumberFormat="1" applyFont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9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1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31" fillId="0" borderId="11" xfId="55" applyFont="1" applyBorder="1" applyAlignment="1">
      <alignment vertical="center"/>
      <protection/>
    </xf>
    <xf numFmtId="0" fontId="31" fillId="0" borderId="12" xfId="55" applyFont="1" applyBorder="1" applyAlignment="1">
      <alignment vertical="center"/>
      <protection/>
    </xf>
    <xf numFmtId="0" fontId="18" fillId="0" borderId="10" xfId="55" applyFont="1" applyBorder="1" applyAlignment="1">
      <alignment vertical="center"/>
      <protection/>
    </xf>
    <xf numFmtId="0" fontId="31" fillId="0" borderId="10" xfId="55" applyFont="1" applyBorder="1" applyAlignment="1">
      <alignment vertical="center"/>
      <protection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5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4" fontId="4" fillId="0" borderId="10" xfId="55" applyNumberFormat="1" applyFont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8515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1.2812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79" t="s">
        <v>49</v>
      </c>
      <c r="B1" s="80"/>
      <c r="C1" s="4"/>
      <c r="D1" s="4"/>
      <c r="E1" s="5"/>
      <c r="F1" s="6"/>
      <c r="G1" s="7"/>
      <c r="H1" s="8"/>
      <c r="I1" s="9"/>
    </row>
    <row r="2" spans="1:9" ht="15" customHeight="1">
      <c r="A2" s="81" t="s">
        <v>50</v>
      </c>
      <c r="B2" s="80"/>
      <c r="C2" s="4"/>
      <c r="D2" s="4"/>
      <c r="E2" s="5"/>
      <c r="F2" s="6"/>
      <c r="G2" s="7"/>
      <c r="H2" s="8"/>
      <c r="I2" s="9"/>
    </row>
    <row r="3" spans="1:9" ht="15" customHeight="1">
      <c r="A3" s="81" t="s">
        <v>51</v>
      </c>
      <c r="B3" s="80"/>
      <c r="C3" s="4"/>
      <c r="D3" s="4"/>
      <c r="E3" s="5"/>
      <c r="F3" s="6"/>
      <c r="G3" s="7"/>
      <c r="H3" s="8"/>
      <c r="I3" s="9"/>
    </row>
    <row r="4" spans="1:9" ht="15" customHeight="1">
      <c r="A4" s="81" t="s">
        <v>52</v>
      </c>
      <c r="B4" s="81">
        <v>15410</v>
      </c>
      <c r="C4" s="4"/>
      <c r="D4" s="4"/>
      <c r="E4" s="5"/>
      <c r="F4" s="6"/>
      <c r="G4" s="7"/>
      <c r="H4" s="8"/>
      <c r="I4" s="9"/>
    </row>
    <row r="5" spans="1:9" ht="15" customHeight="1">
      <c r="A5" s="81" t="s">
        <v>53</v>
      </c>
      <c r="B5" s="81">
        <v>100741587</v>
      </c>
      <c r="C5" s="4"/>
      <c r="D5" s="4"/>
      <c r="E5" s="5"/>
      <c r="F5" s="6"/>
      <c r="G5" s="7"/>
      <c r="H5" s="8"/>
      <c r="I5" s="9"/>
    </row>
    <row r="6" spans="1:9" ht="15" customHeight="1">
      <c r="A6" s="4"/>
      <c r="B6" s="4"/>
      <c r="C6" s="4"/>
      <c r="D6" s="4"/>
      <c r="E6" s="5"/>
      <c r="F6" s="6"/>
      <c r="G6" s="7"/>
      <c r="H6" s="8"/>
      <c r="I6" s="9"/>
    </row>
    <row r="7" spans="1:9" ht="15" customHeight="1">
      <c r="A7" s="145" t="s">
        <v>54</v>
      </c>
      <c r="B7" s="145"/>
      <c r="C7" s="145"/>
      <c r="D7" s="145"/>
      <c r="E7" s="145"/>
      <c r="F7" s="145"/>
      <c r="G7" s="7"/>
      <c r="H7" s="8"/>
      <c r="I7" s="9"/>
    </row>
    <row r="8" spans="1:9" ht="15" customHeight="1">
      <c r="A8" s="146" t="s">
        <v>56</v>
      </c>
      <c r="B8" s="146"/>
      <c r="C8" s="146"/>
      <c r="D8" s="146"/>
      <c r="E8" s="146"/>
      <c r="F8" s="146"/>
      <c r="G8" s="7"/>
      <c r="H8" s="8"/>
      <c r="I8" s="9"/>
    </row>
    <row r="9" spans="1:9" ht="15" customHeight="1">
      <c r="A9" s="82"/>
      <c r="B9" s="82"/>
      <c r="C9" s="82"/>
      <c r="D9" s="82"/>
      <c r="E9" s="83" t="s">
        <v>55</v>
      </c>
      <c r="F9" s="84"/>
      <c r="G9" s="7"/>
      <c r="H9" s="8"/>
      <c r="I9" s="9"/>
    </row>
    <row r="10" spans="1:9" ht="15" customHeight="1">
      <c r="A10" s="85" t="s">
        <v>57</v>
      </c>
      <c r="B10" s="85" t="s">
        <v>58</v>
      </c>
      <c r="C10" s="85" t="s">
        <v>0</v>
      </c>
      <c r="D10" s="86" t="s">
        <v>59</v>
      </c>
      <c r="E10" s="147" t="s">
        <v>60</v>
      </c>
      <c r="F10" s="147"/>
      <c r="G10" s="7"/>
      <c r="H10" s="8"/>
      <c r="I10" s="9"/>
    </row>
    <row r="11" spans="1:9" ht="15" customHeight="1">
      <c r="A11" s="85" t="s">
        <v>61</v>
      </c>
      <c r="B11" s="85"/>
      <c r="C11" s="85"/>
      <c r="D11" s="85" t="s">
        <v>62</v>
      </c>
      <c r="E11" s="87" t="s">
        <v>63</v>
      </c>
      <c r="F11" s="88" t="s">
        <v>64</v>
      </c>
      <c r="G11" s="7"/>
      <c r="H11" s="8"/>
      <c r="I11" s="9"/>
    </row>
    <row r="12" spans="1:9" ht="9.75" customHeight="1">
      <c r="A12" s="10">
        <v>1</v>
      </c>
      <c r="B12" s="10">
        <v>2</v>
      </c>
      <c r="C12" s="10">
        <v>3</v>
      </c>
      <c r="D12" s="10">
        <v>4</v>
      </c>
      <c r="E12" s="11">
        <v>5</v>
      </c>
      <c r="F12" s="11">
        <v>6</v>
      </c>
      <c r="G12" s="7"/>
      <c r="H12" s="8"/>
      <c r="I12" s="9"/>
    </row>
    <row r="13" spans="1:9" ht="15" customHeight="1">
      <c r="A13" s="12"/>
      <c r="B13" s="133" t="s">
        <v>65</v>
      </c>
      <c r="C13" s="12"/>
      <c r="D13" s="12"/>
      <c r="E13" s="13"/>
      <c r="F13" s="14"/>
      <c r="G13" s="7"/>
      <c r="H13" s="8"/>
      <c r="I13" s="9"/>
    </row>
    <row r="14" spans="1:9" ht="15" customHeight="1">
      <c r="A14" s="15"/>
      <c r="B14" s="134" t="s">
        <v>66</v>
      </c>
      <c r="C14" s="16">
        <v>201</v>
      </c>
      <c r="D14" s="16"/>
      <c r="E14" s="17">
        <v>4345103</v>
      </c>
      <c r="F14" s="17">
        <v>3946343</v>
      </c>
      <c r="G14" s="7"/>
      <c r="H14" s="8"/>
      <c r="I14" s="9"/>
    </row>
    <row r="15" spans="1:9" ht="15" customHeight="1">
      <c r="A15" s="10" t="s">
        <v>277</v>
      </c>
      <c r="B15" s="88" t="s">
        <v>273</v>
      </c>
      <c r="C15" s="18">
        <v>202</v>
      </c>
      <c r="D15" s="18">
        <v>1</v>
      </c>
      <c r="E15" s="19">
        <v>3952582</v>
      </c>
      <c r="F15" s="20">
        <v>3744266</v>
      </c>
      <c r="G15" s="7"/>
      <c r="H15" s="8"/>
      <c r="I15" s="9"/>
    </row>
    <row r="16" spans="1:9" ht="15" customHeight="1">
      <c r="A16" s="10">
        <v>62</v>
      </c>
      <c r="B16" s="88" t="s">
        <v>67</v>
      </c>
      <c r="C16" s="18">
        <v>203</v>
      </c>
      <c r="D16" s="18"/>
      <c r="E16" s="19">
        <v>2936</v>
      </c>
      <c r="F16" s="21">
        <v>318</v>
      </c>
      <c r="G16" s="7"/>
      <c r="H16" s="8"/>
      <c r="I16" s="9"/>
    </row>
    <row r="17" spans="1:9" ht="15" customHeight="1">
      <c r="A17" s="10">
        <v>630</v>
      </c>
      <c r="B17" s="88" t="s">
        <v>68</v>
      </c>
      <c r="C17" s="18">
        <v>204</v>
      </c>
      <c r="D17" s="18">
        <v>2</v>
      </c>
      <c r="E17" s="22">
        <v>373824</v>
      </c>
      <c r="F17" s="21">
        <v>193066</v>
      </c>
      <c r="G17" s="7"/>
      <c r="H17" s="8"/>
      <c r="I17" s="9"/>
    </row>
    <row r="18" spans="1:9" ht="15" customHeight="1">
      <c r="A18" s="10">
        <v>631</v>
      </c>
      <c r="B18" s="88" t="s">
        <v>69</v>
      </c>
      <c r="C18" s="18">
        <v>205</v>
      </c>
      <c r="D18" s="18"/>
      <c r="E18" s="22"/>
      <c r="F18" s="21"/>
      <c r="G18" s="7"/>
      <c r="H18" s="8"/>
      <c r="I18" s="9"/>
    </row>
    <row r="19" spans="1:9" ht="15" customHeight="1">
      <c r="A19" s="10" t="s">
        <v>278</v>
      </c>
      <c r="B19" s="88" t="s">
        <v>70</v>
      </c>
      <c r="C19" s="18">
        <v>206</v>
      </c>
      <c r="D19" s="18"/>
      <c r="E19" s="22">
        <v>15761</v>
      </c>
      <c r="F19" s="21">
        <v>8693</v>
      </c>
      <c r="G19" s="7"/>
      <c r="H19" s="8"/>
      <c r="I19" s="9"/>
    </row>
    <row r="20" spans="1:9" ht="15" customHeight="1">
      <c r="A20" s="10"/>
      <c r="B20" s="137" t="s">
        <v>274</v>
      </c>
      <c r="C20" s="18">
        <v>207</v>
      </c>
      <c r="D20" s="18" t="s">
        <v>2</v>
      </c>
      <c r="E20" s="19">
        <v>4102235</v>
      </c>
      <c r="F20" s="19">
        <v>3570589</v>
      </c>
      <c r="G20" s="7"/>
      <c r="H20" s="8"/>
      <c r="I20" s="9"/>
    </row>
    <row r="21" spans="1:9" ht="15" customHeight="1">
      <c r="A21" s="10">
        <v>50</v>
      </c>
      <c r="B21" s="88" t="s">
        <v>71</v>
      </c>
      <c r="C21" s="18">
        <v>208</v>
      </c>
      <c r="D21" s="18">
        <v>3</v>
      </c>
      <c r="E21" s="21">
        <v>2056025</v>
      </c>
      <c r="F21" s="21">
        <v>1974584</v>
      </c>
      <c r="G21" s="7"/>
      <c r="H21" s="8"/>
      <c r="I21" s="9"/>
    </row>
    <row r="22" spans="1:9" ht="15" customHeight="1">
      <c r="A22" s="10">
        <v>51</v>
      </c>
      <c r="B22" s="88" t="s">
        <v>72</v>
      </c>
      <c r="C22" s="18">
        <v>209</v>
      </c>
      <c r="D22" s="18">
        <v>4</v>
      </c>
      <c r="E22" s="21">
        <v>1833813</v>
      </c>
      <c r="F22" s="21">
        <v>1372180</v>
      </c>
      <c r="G22" s="7"/>
      <c r="H22" s="8"/>
      <c r="I22" s="9"/>
    </row>
    <row r="23" spans="1:9" ht="15" customHeight="1">
      <c r="A23" s="10">
        <v>52</v>
      </c>
      <c r="B23" s="135" t="s">
        <v>73</v>
      </c>
      <c r="C23" s="18">
        <v>210</v>
      </c>
      <c r="D23" s="18"/>
      <c r="E23" s="21">
        <v>86643</v>
      </c>
      <c r="F23" s="21">
        <v>103049</v>
      </c>
      <c r="G23" s="7"/>
      <c r="H23" s="8"/>
      <c r="I23" s="9"/>
    </row>
    <row r="24" spans="1:9" ht="15" customHeight="1">
      <c r="A24" s="10">
        <v>54</v>
      </c>
      <c r="B24" s="88" t="s">
        <v>74</v>
      </c>
      <c r="C24" s="18">
        <v>211</v>
      </c>
      <c r="D24" s="18"/>
      <c r="E24" s="21">
        <v>37331</v>
      </c>
      <c r="F24" s="21">
        <v>35853</v>
      </c>
      <c r="G24" s="7"/>
      <c r="H24" s="8"/>
      <c r="I24" s="9"/>
    </row>
    <row r="25" spans="1:9" ht="15" customHeight="1">
      <c r="A25" s="10" t="s">
        <v>3</v>
      </c>
      <c r="B25" s="88" t="s">
        <v>75</v>
      </c>
      <c r="C25" s="18">
        <v>212</v>
      </c>
      <c r="D25" s="18">
        <v>5</v>
      </c>
      <c r="E25" s="21">
        <v>88423</v>
      </c>
      <c r="F25" s="21">
        <v>84923</v>
      </c>
      <c r="G25" s="7"/>
      <c r="H25" s="8"/>
      <c r="I25" s="9"/>
    </row>
    <row r="26" spans="1:9" ht="15" customHeight="1">
      <c r="A26" s="10"/>
      <c r="B26" s="137" t="s">
        <v>281</v>
      </c>
      <c r="C26" s="18">
        <v>213</v>
      </c>
      <c r="D26" s="18"/>
      <c r="E26" s="19">
        <v>242868</v>
      </c>
      <c r="F26" s="19">
        <v>375754</v>
      </c>
      <c r="G26" s="7"/>
      <c r="H26" s="8"/>
      <c r="I26" s="9"/>
    </row>
    <row r="27" spans="1:9" ht="15" customHeight="1">
      <c r="A27" s="10"/>
      <c r="B27" s="137" t="s">
        <v>282</v>
      </c>
      <c r="C27" s="18">
        <v>214</v>
      </c>
      <c r="D27" s="18"/>
      <c r="E27" s="19"/>
      <c r="F27" s="19"/>
      <c r="G27" s="7"/>
      <c r="H27" s="8"/>
      <c r="I27" s="9"/>
    </row>
    <row r="28" spans="1:9" ht="15" customHeight="1">
      <c r="A28" s="10">
        <v>66</v>
      </c>
      <c r="B28" s="137" t="s">
        <v>76</v>
      </c>
      <c r="C28" s="18">
        <v>215</v>
      </c>
      <c r="D28" s="18">
        <v>6</v>
      </c>
      <c r="E28" s="21">
        <v>120055</v>
      </c>
      <c r="F28" s="19">
        <v>84077</v>
      </c>
      <c r="G28" s="7"/>
      <c r="H28" s="8"/>
      <c r="I28" s="9"/>
    </row>
    <row r="29" spans="1:9" ht="15" customHeight="1">
      <c r="A29" s="10">
        <v>56</v>
      </c>
      <c r="B29" s="137" t="s">
        <v>77</v>
      </c>
      <c r="C29" s="18">
        <v>216</v>
      </c>
      <c r="D29" s="18">
        <v>7</v>
      </c>
      <c r="E29" s="21">
        <v>887773</v>
      </c>
      <c r="F29" s="19">
        <v>266957</v>
      </c>
      <c r="G29" s="7"/>
      <c r="H29" s="8"/>
      <c r="I29" s="9"/>
    </row>
    <row r="30" spans="1:9" ht="15" customHeight="1">
      <c r="A30" s="10" t="s">
        <v>4</v>
      </c>
      <c r="B30" s="137" t="s">
        <v>78</v>
      </c>
      <c r="C30" s="18">
        <v>217</v>
      </c>
      <c r="D30" s="18">
        <v>8</v>
      </c>
      <c r="E30" s="19">
        <v>120918</v>
      </c>
      <c r="F30" s="19">
        <v>3100</v>
      </c>
      <c r="G30" s="7"/>
      <c r="H30" s="8"/>
      <c r="I30" s="9"/>
    </row>
    <row r="31" spans="1:9" ht="15" customHeight="1">
      <c r="A31" s="10" t="s">
        <v>5</v>
      </c>
      <c r="B31" s="137" t="s">
        <v>79</v>
      </c>
      <c r="C31" s="18">
        <v>218</v>
      </c>
      <c r="D31" s="18">
        <v>9</v>
      </c>
      <c r="E31" s="22">
        <v>15889</v>
      </c>
      <c r="F31" s="19">
        <v>20061</v>
      </c>
      <c r="G31" s="7"/>
      <c r="H31" s="8"/>
      <c r="I31" s="9"/>
    </row>
    <row r="32" spans="1:9" ht="15" customHeight="1">
      <c r="A32" s="23"/>
      <c r="B32" s="137" t="s">
        <v>80</v>
      </c>
      <c r="C32" s="12"/>
      <c r="D32" s="12"/>
      <c r="E32" s="14"/>
      <c r="F32" s="14"/>
      <c r="G32" s="7"/>
      <c r="H32" s="8"/>
      <c r="I32" s="9"/>
    </row>
    <row r="33" spans="1:9" ht="15" customHeight="1">
      <c r="A33" s="15"/>
      <c r="B33" s="89" t="s">
        <v>283</v>
      </c>
      <c r="C33" s="16">
        <v>219</v>
      </c>
      <c r="D33" s="16"/>
      <c r="E33" s="17"/>
      <c r="F33" s="17">
        <f>F26-F27+F28-F29+F30-F31</f>
        <v>175913</v>
      </c>
      <c r="G33" s="7"/>
      <c r="H33" s="8"/>
      <c r="I33" s="9"/>
    </row>
    <row r="34" spans="1:9" ht="15" customHeight="1">
      <c r="A34" s="23"/>
      <c r="B34" s="137" t="s">
        <v>81</v>
      </c>
      <c r="C34" s="12"/>
      <c r="D34" s="12"/>
      <c r="E34" s="14"/>
      <c r="F34" s="14"/>
      <c r="G34" s="7"/>
      <c r="H34" s="8"/>
      <c r="I34" s="9"/>
    </row>
    <row r="35" spans="1:9" ht="15" customHeight="1">
      <c r="A35" s="15"/>
      <c r="B35" s="89" t="s">
        <v>284</v>
      </c>
      <c r="C35" s="16">
        <v>220</v>
      </c>
      <c r="D35" s="16"/>
      <c r="E35" s="17">
        <v>419821</v>
      </c>
      <c r="F35" s="17"/>
      <c r="G35" s="7"/>
      <c r="H35" s="8"/>
      <c r="I35" s="9"/>
    </row>
    <row r="36" spans="1:9" ht="15" customHeight="1">
      <c r="A36" s="10" t="s">
        <v>6</v>
      </c>
      <c r="B36" s="137" t="s">
        <v>275</v>
      </c>
      <c r="C36" s="18">
        <v>221</v>
      </c>
      <c r="D36" s="18"/>
      <c r="E36" s="19"/>
      <c r="F36" s="19"/>
      <c r="G36" s="7"/>
      <c r="H36" s="8"/>
      <c r="I36" s="9"/>
    </row>
    <row r="37" spans="1:9" ht="15" customHeight="1">
      <c r="A37" s="10" t="s">
        <v>7</v>
      </c>
      <c r="B37" s="137" t="s">
        <v>82</v>
      </c>
      <c r="C37" s="18">
        <v>222</v>
      </c>
      <c r="D37" s="18"/>
      <c r="E37" s="19"/>
      <c r="F37" s="19"/>
      <c r="G37" s="7"/>
      <c r="H37" s="8"/>
      <c r="I37" s="9"/>
    </row>
    <row r="38" spans="1:9" ht="15" customHeight="1">
      <c r="A38" s="10"/>
      <c r="B38" s="136" t="s">
        <v>279</v>
      </c>
      <c r="C38" s="18">
        <v>223</v>
      </c>
      <c r="D38" s="18"/>
      <c r="E38" s="24"/>
      <c r="F38" s="24">
        <v>175913</v>
      </c>
      <c r="G38" s="7"/>
      <c r="H38" s="8"/>
      <c r="I38" s="9"/>
    </row>
    <row r="39" spans="1:9" ht="15" customHeight="1">
      <c r="A39" s="10"/>
      <c r="B39" s="136" t="s">
        <v>280</v>
      </c>
      <c r="C39" s="18">
        <v>224</v>
      </c>
      <c r="D39" s="18">
        <v>10</v>
      </c>
      <c r="E39" s="19">
        <v>419821</v>
      </c>
      <c r="F39" s="19"/>
      <c r="G39" s="7"/>
      <c r="H39" s="8"/>
      <c r="I39" s="9"/>
    </row>
    <row r="40" spans="1:9" ht="15" customHeight="1">
      <c r="A40" s="10"/>
      <c r="B40" s="136" t="s">
        <v>83</v>
      </c>
      <c r="C40" s="18"/>
      <c r="D40" s="18"/>
      <c r="E40" s="19"/>
      <c r="F40" s="19"/>
      <c r="G40" s="7"/>
      <c r="H40" s="8"/>
      <c r="I40" s="9"/>
    </row>
    <row r="41" spans="1:9" ht="15" customHeight="1">
      <c r="A41" s="10">
        <v>721</v>
      </c>
      <c r="B41" s="88" t="s">
        <v>84</v>
      </c>
      <c r="C41" s="18">
        <v>225</v>
      </c>
      <c r="D41" s="18"/>
      <c r="E41" s="19">
        <v>6148</v>
      </c>
      <c r="F41" s="19">
        <v>17591</v>
      </c>
      <c r="G41" s="7"/>
      <c r="H41" s="8"/>
      <c r="I41" s="9"/>
    </row>
    <row r="42" spans="1:9" ht="15" customHeight="1">
      <c r="A42" s="10">
        <v>722</v>
      </c>
      <c r="B42" s="88" t="s">
        <v>85</v>
      </c>
      <c r="C42" s="18">
        <v>226</v>
      </c>
      <c r="D42" s="18"/>
      <c r="E42" s="19"/>
      <c r="F42" s="19"/>
      <c r="G42" s="7"/>
      <c r="H42" s="8"/>
      <c r="I42" s="9"/>
    </row>
    <row r="43" spans="1:9" ht="15" customHeight="1">
      <c r="A43" s="10">
        <v>722</v>
      </c>
      <c r="B43" s="88" t="s">
        <v>86</v>
      </c>
      <c r="C43" s="18">
        <v>227</v>
      </c>
      <c r="D43" s="18"/>
      <c r="E43" s="19"/>
      <c r="F43" s="19"/>
      <c r="G43" s="7"/>
      <c r="H43" s="8"/>
      <c r="I43" s="9"/>
    </row>
    <row r="44" spans="1:9" ht="15" customHeight="1">
      <c r="A44" s="10">
        <v>723</v>
      </c>
      <c r="B44" s="137" t="s">
        <v>87</v>
      </c>
      <c r="C44" s="18">
        <v>228</v>
      </c>
      <c r="D44" s="18"/>
      <c r="E44" s="19"/>
      <c r="F44" s="19"/>
      <c r="G44" s="7"/>
      <c r="H44" s="8"/>
      <c r="I44" s="9"/>
    </row>
    <row r="45" spans="1:9" ht="15" customHeight="1">
      <c r="A45" s="10"/>
      <c r="B45" s="136" t="s">
        <v>88</v>
      </c>
      <c r="C45" s="18">
        <v>229</v>
      </c>
      <c r="D45" s="18"/>
      <c r="E45" s="19"/>
      <c r="F45" s="19">
        <f>F38-F39-F41-F42+F43-F44</f>
        <v>158322</v>
      </c>
      <c r="G45" s="7"/>
      <c r="H45" s="8"/>
      <c r="I45" s="9"/>
    </row>
    <row r="46" spans="1:9" ht="15" customHeight="1">
      <c r="A46" s="10"/>
      <c r="B46" s="136" t="s">
        <v>89</v>
      </c>
      <c r="C46" s="18">
        <v>230</v>
      </c>
      <c r="D46" s="18"/>
      <c r="E46" s="19">
        <v>425969</v>
      </c>
      <c r="F46" s="19"/>
      <c r="G46" s="7"/>
      <c r="H46" s="8"/>
      <c r="I46" s="9"/>
    </row>
    <row r="47" spans="1:9" ht="15" customHeight="1">
      <c r="A47" s="18"/>
      <c r="B47" s="136" t="s">
        <v>90</v>
      </c>
      <c r="C47" s="18">
        <v>231</v>
      </c>
      <c r="D47" s="18"/>
      <c r="E47" s="25"/>
      <c r="F47" s="19"/>
      <c r="G47" s="7"/>
      <c r="H47" s="8"/>
      <c r="I47" s="9"/>
    </row>
    <row r="48" spans="1:9" ht="15" customHeight="1">
      <c r="A48" s="18"/>
      <c r="B48" s="136" t="s">
        <v>91</v>
      </c>
      <c r="C48" s="18">
        <v>232</v>
      </c>
      <c r="D48" s="18"/>
      <c r="E48" s="25"/>
      <c r="F48" s="19"/>
      <c r="G48" s="7"/>
      <c r="H48" s="8"/>
      <c r="I48" s="9"/>
    </row>
    <row r="49" spans="1:9" ht="15" customHeight="1">
      <c r="A49" s="18"/>
      <c r="B49" s="136" t="s">
        <v>92</v>
      </c>
      <c r="C49" s="18"/>
      <c r="D49" s="18"/>
      <c r="E49" s="25"/>
      <c r="F49" s="19"/>
      <c r="G49" s="7"/>
      <c r="H49" s="8"/>
      <c r="I49" s="9"/>
    </row>
    <row r="50" spans="1:9" ht="15" customHeight="1">
      <c r="A50" s="18"/>
      <c r="B50" s="88" t="s">
        <v>93</v>
      </c>
      <c r="C50" s="18">
        <v>233</v>
      </c>
      <c r="D50" s="18"/>
      <c r="E50" s="25"/>
      <c r="F50" s="19"/>
      <c r="G50" s="7"/>
      <c r="H50" s="8"/>
      <c r="I50" s="9"/>
    </row>
    <row r="51" spans="1:9" ht="15" customHeight="1">
      <c r="A51" s="18"/>
      <c r="B51" s="88" t="s">
        <v>94</v>
      </c>
      <c r="C51" s="18">
        <v>234</v>
      </c>
      <c r="D51" s="18"/>
      <c r="E51" s="25"/>
      <c r="F51" s="19"/>
      <c r="G51" s="7"/>
      <c r="H51" s="8"/>
      <c r="I51" s="9"/>
    </row>
    <row r="52" spans="1:9" ht="15" customHeight="1">
      <c r="A52" s="7"/>
      <c r="B52" s="4"/>
      <c r="C52" s="4"/>
      <c r="D52" s="4"/>
      <c r="E52" s="5"/>
      <c r="F52" s="6"/>
      <c r="G52" s="7"/>
      <c r="H52" s="8"/>
      <c r="I52" s="9"/>
    </row>
    <row r="53" spans="1:9" ht="15" customHeight="1">
      <c r="A53" s="80" t="s">
        <v>95</v>
      </c>
      <c r="B53" s="82"/>
      <c r="C53" s="80"/>
      <c r="D53" s="80"/>
      <c r="E53" s="83" t="s">
        <v>96</v>
      </c>
      <c r="F53" s="6" t="s">
        <v>2</v>
      </c>
      <c r="G53" s="7"/>
      <c r="H53" s="8"/>
      <c r="I53" s="9"/>
    </row>
    <row r="54" spans="1:9" ht="15" customHeight="1">
      <c r="A54" s="7"/>
      <c r="B54" s="4"/>
      <c r="C54" s="4"/>
      <c r="D54" s="4"/>
      <c r="E54" s="5"/>
      <c r="F54" s="6"/>
      <c r="G54" s="7"/>
      <c r="H54" s="8"/>
      <c r="I54" s="9"/>
    </row>
    <row r="55" spans="1:9" ht="15" customHeight="1">
      <c r="A55" s="4"/>
      <c r="B55" s="7"/>
      <c r="C55" s="4"/>
      <c r="D55" s="4"/>
      <c r="E55" s="5"/>
      <c r="F55" s="6"/>
      <c r="G55" s="7"/>
      <c r="H55" s="8"/>
      <c r="I55" s="8"/>
    </row>
  </sheetData>
  <sheetProtection/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B20" sqref="B20"/>
    </sheetView>
  </sheetViews>
  <sheetFormatPr defaultColWidth="11.28125" defaultRowHeight="12.75"/>
  <cols>
    <col min="1" max="1" width="15.00390625" style="26" customWidth="1"/>
    <col min="2" max="2" width="50.28125" style="26" customWidth="1"/>
    <col min="3" max="3" width="5.7109375" style="26" customWidth="1"/>
    <col min="4" max="4" width="6.28125" style="26" customWidth="1"/>
    <col min="5" max="5" width="11.140625" style="26" customWidth="1"/>
    <col min="6" max="6" width="12.421875" style="26" customWidth="1"/>
    <col min="7" max="7" width="11.28125" style="26" customWidth="1"/>
    <col min="8" max="8" width="18.28125" style="27" customWidth="1"/>
    <col min="9" max="9" width="17.421875" style="27" customWidth="1"/>
    <col min="10" max="16384" width="11.28125" style="26" customWidth="1"/>
  </cols>
  <sheetData>
    <row r="1" spans="1:6" ht="15" customHeight="1">
      <c r="A1" s="79" t="s">
        <v>49</v>
      </c>
      <c r="B1" s="81"/>
      <c r="C1" s="28"/>
      <c r="D1" s="28"/>
      <c r="E1" s="28"/>
      <c r="F1" s="28"/>
    </row>
    <row r="2" spans="1:6" ht="15" customHeight="1">
      <c r="A2" s="81" t="s">
        <v>50</v>
      </c>
      <c r="B2" s="81"/>
      <c r="C2" s="28"/>
      <c r="D2" s="28"/>
      <c r="E2" s="28"/>
      <c r="F2" s="28"/>
    </row>
    <row r="3" spans="1:6" ht="15" customHeight="1">
      <c r="A3" s="81" t="s">
        <v>51</v>
      </c>
      <c r="B3" s="81"/>
      <c r="C3" s="28"/>
      <c r="D3" s="28"/>
      <c r="E3" s="28"/>
      <c r="F3" s="28"/>
    </row>
    <row r="4" spans="1:6" ht="15" customHeight="1">
      <c r="A4" s="81" t="s">
        <v>52</v>
      </c>
      <c r="B4" s="81">
        <v>15410</v>
      </c>
      <c r="C4" s="28"/>
      <c r="D4" s="28"/>
      <c r="E4" s="28"/>
      <c r="F4" s="28"/>
    </row>
    <row r="5" spans="1:6" ht="15" customHeight="1">
      <c r="A5" s="81" t="s">
        <v>53</v>
      </c>
      <c r="B5" s="81">
        <v>100741587</v>
      </c>
      <c r="C5" s="28"/>
      <c r="D5" s="28"/>
      <c r="E5" s="28"/>
      <c r="F5" s="28"/>
    </row>
    <row r="6" spans="1:6" ht="9" customHeight="1">
      <c r="A6" s="28"/>
      <c r="B6" s="28"/>
      <c r="C6" s="28"/>
      <c r="D6" s="28"/>
      <c r="E6" s="28"/>
      <c r="F6" s="28"/>
    </row>
    <row r="7" spans="1:6" ht="24" customHeight="1">
      <c r="A7" s="148" t="s">
        <v>97</v>
      </c>
      <c r="B7" s="148"/>
      <c r="C7" s="148"/>
      <c r="D7" s="148"/>
      <c r="E7" s="148"/>
      <c r="F7" s="148"/>
    </row>
    <row r="8" spans="1:6" ht="15" customHeight="1">
      <c r="A8" s="149" t="s">
        <v>99</v>
      </c>
      <c r="B8" s="149"/>
      <c r="C8" s="149"/>
      <c r="D8" s="149"/>
      <c r="E8" s="149"/>
      <c r="F8" s="149"/>
    </row>
    <row r="9" spans="1:6" ht="15" customHeight="1">
      <c r="A9" s="90"/>
      <c r="B9" s="90"/>
      <c r="C9" s="90"/>
      <c r="D9" s="90"/>
      <c r="E9" s="81"/>
      <c r="F9" s="90" t="s">
        <v>98</v>
      </c>
    </row>
    <row r="11" spans="1:6" ht="15" customHeight="1">
      <c r="A11" s="91" t="s">
        <v>57</v>
      </c>
      <c r="B11" s="91" t="s">
        <v>58</v>
      </c>
      <c r="C11" s="91" t="s">
        <v>0</v>
      </c>
      <c r="D11" s="92" t="s">
        <v>100</v>
      </c>
      <c r="E11" s="150" t="s">
        <v>60</v>
      </c>
      <c r="F11" s="151"/>
    </row>
    <row r="12" spans="1:6" ht="15" customHeight="1">
      <c r="A12" s="91" t="s">
        <v>61</v>
      </c>
      <c r="B12" s="94"/>
      <c r="C12" s="91"/>
      <c r="D12" s="91" t="s">
        <v>1</v>
      </c>
      <c r="E12" s="88" t="s">
        <v>63</v>
      </c>
      <c r="F12" s="95" t="s">
        <v>64</v>
      </c>
    </row>
    <row r="13" spans="1:6" ht="15" customHeight="1">
      <c r="A13" s="30">
        <v>1</v>
      </c>
      <c r="B13" s="30">
        <v>2</v>
      </c>
      <c r="C13" s="30">
        <v>3</v>
      </c>
      <c r="D13" s="30"/>
      <c r="E13" s="30">
        <v>5</v>
      </c>
      <c r="F13" s="30">
        <v>6</v>
      </c>
    </row>
    <row r="14" spans="1:6" ht="19.5" customHeight="1">
      <c r="A14" s="31"/>
      <c r="B14" s="97" t="s">
        <v>113</v>
      </c>
      <c r="C14" s="31"/>
      <c r="D14" s="31"/>
      <c r="E14" s="31"/>
      <c r="F14" s="31"/>
    </row>
    <row r="15" spans="1:6" ht="18" customHeight="1">
      <c r="A15" s="31"/>
      <c r="B15" s="138" t="s">
        <v>114</v>
      </c>
      <c r="C15" s="30" t="s">
        <v>9</v>
      </c>
      <c r="D15" s="30"/>
      <c r="E15" s="33">
        <v>4327607</v>
      </c>
      <c r="F15" s="33">
        <v>4084118</v>
      </c>
    </row>
    <row r="16" spans="1:6" ht="18" customHeight="1">
      <c r="A16" s="91" t="s">
        <v>10</v>
      </c>
      <c r="B16" s="88" t="s">
        <v>115</v>
      </c>
      <c r="C16" s="30" t="s">
        <v>11</v>
      </c>
      <c r="D16" s="30"/>
      <c r="E16" s="33"/>
      <c r="F16" s="33"/>
    </row>
    <row r="17" spans="1:6" ht="18" customHeight="1">
      <c r="A17" s="91" t="s">
        <v>12</v>
      </c>
      <c r="B17" s="139" t="s">
        <v>13</v>
      </c>
      <c r="C17" s="30" t="s">
        <v>14</v>
      </c>
      <c r="D17" s="30"/>
      <c r="E17" s="33"/>
      <c r="F17" s="33"/>
    </row>
    <row r="18" spans="1:6" ht="18" customHeight="1">
      <c r="A18" s="91" t="s">
        <v>168</v>
      </c>
      <c r="B18" s="88" t="s">
        <v>116</v>
      </c>
      <c r="C18" s="30" t="s">
        <v>15</v>
      </c>
      <c r="D18" s="30">
        <v>1</v>
      </c>
      <c r="E18" s="33">
        <v>10338</v>
      </c>
      <c r="F18" s="33">
        <v>4364</v>
      </c>
    </row>
    <row r="19" spans="1:6" ht="18" customHeight="1">
      <c r="A19" s="93"/>
      <c r="B19" s="97" t="s">
        <v>117</v>
      </c>
      <c r="C19" s="34"/>
      <c r="D19" s="34"/>
      <c r="E19" s="35"/>
      <c r="F19" s="35"/>
    </row>
    <row r="20" spans="1:6" ht="18" customHeight="1">
      <c r="A20" s="99"/>
      <c r="B20" s="88" t="s">
        <v>118</v>
      </c>
      <c r="C20" s="32" t="s">
        <v>16</v>
      </c>
      <c r="D20" s="32">
        <v>2</v>
      </c>
      <c r="E20" s="36">
        <v>3559560</v>
      </c>
      <c r="F20" s="36">
        <v>3450343</v>
      </c>
    </row>
    <row r="21" spans="1:9" ht="14.25" customHeight="1">
      <c r="A21" s="93" t="s">
        <v>17</v>
      </c>
      <c r="B21" s="140"/>
      <c r="C21" s="34"/>
      <c r="D21" s="34"/>
      <c r="E21" s="35"/>
      <c r="F21" s="35"/>
      <c r="I21" s="26"/>
    </row>
    <row r="22" spans="1:9" ht="18" customHeight="1">
      <c r="A22" s="98" t="s">
        <v>121</v>
      </c>
      <c r="B22" s="88" t="s">
        <v>101</v>
      </c>
      <c r="C22" s="37" t="s">
        <v>18</v>
      </c>
      <c r="D22" s="37"/>
      <c r="E22" s="38">
        <v>3445297</v>
      </c>
      <c r="F22" s="38">
        <v>3335794</v>
      </c>
      <c r="I22" s="26"/>
    </row>
    <row r="23" spans="1:9" ht="15.75" customHeight="1">
      <c r="A23" s="99" t="s">
        <v>122</v>
      </c>
      <c r="B23" s="141"/>
      <c r="C23" s="32"/>
      <c r="D23" s="32"/>
      <c r="E23" s="36"/>
      <c r="F23" s="36"/>
      <c r="I23" s="26"/>
    </row>
    <row r="24" spans="1:9" ht="18" customHeight="1">
      <c r="A24" s="93" t="s">
        <v>123</v>
      </c>
      <c r="B24" s="88" t="s">
        <v>102</v>
      </c>
      <c r="C24" s="34" t="s">
        <v>19</v>
      </c>
      <c r="D24" s="34">
        <v>3</v>
      </c>
      <c r="E24" s="35">
        <v>110424</v>
      </c>
      <c r="F24" s="35">
        <v>110424</v>
      </c>
      <c r="I24" s="26"/>
    </row>
    <row r="25" spans="1:9" ht="15.75" customHeight="1">
      <c r="A25" s="100" t="s">
        <v>124</v>
      </c>
      <c r="B25" s="141"/>
      <c r="C25" s="32"/>
      <c r="D25" s="32"/>
      <c r="E25" s="36"/>
      <c r="F25" s="36"/>
      <c r="I25" s="26"/>
    </row>
    <row r="26" spans="1:9" ht="18" customHeight="1">
      <c r="A26" s="93" t="s">
        <v>125</v>
      </c>
      <c r="B26" s="88" t="s">
        <v>103</v>
      </c>
      <c r="C26" s="34" t="s">
        <v>20</v>
      </c>
      <c r="D26" s="34"/>
      <c r="E26" s="35">
        <v>3839</v>
      </c>
      <c r="F26" s="35">
        <v>4125</v>
      </c>
      <c r="I26" s="26"/>
    </row>
    <row r="27" spans="1:9" ht="18" customHeight="1">
      <c r="A27" s="99" t="s">
        <v>126</v>
      </c>
      <c r="B27" s="142"/>
      <c r="C27" s="32"/>
      <c r="D27" s="32"/>
      <c r="E27" s="36"/>
      <c r="F27" s="36"/>
      <c r="I27" s="26"/>
    </row>
    <row r="28" spans="1:6" ht="18" customHeight="1">
      <c r="A28" s="91"/>
      <c r="B28" s="96" t="s">
        <v>104</v>
      </c>
      <c r="C28" s="30" t="s">
        <v>21</v>
      </c>
      <c r="D28" s="30"/>
      <c r="E28" s="33">
        <v>757709</v>
      </c>
      <c r="F28" s="33">
        <v>629411</v>
      </c>
    </row>
    <row r="29" spans="1:6" ht="18" customHeight="1">
      <c r="A29" s="91" t="s">
        <v>119</v>
      </c>
      <c r="B29" s="88" t="s">
        <v>105</v>
      </c>
      <c r="C29" s="30" t="s">
        <v>22</v>
      </c>
      <c r="D29" s="30">
        <v>4</v>
      </c>
      <c r="E29" s="33">
        <v>468012</v>
      </c>
      <c r="F29" s="33">
        <v>450648</v>
      </c>
    </row>
    <row r="30" spans="1:6" ht="18" customHeight="1">
      <c r="A30" s="91" t="s">
        <v>120</v>
      </c>
      <c r="B30" s="88" t="s">
        <v>106</v>
      </c>
      <c r="C30" s="30" t="s">
        <v>23</v>
      </c>
      <c r="D30" s="30">
        <v>5</v>
      </c>
      <c r="E30" s="33">
        <v>289697</v>
      </c>
      <c r="F30" s="33">
        <v>178763</v>
      </c>
    </row>
    <row r="31" spans="1:6" ht="18" customHeight="1">
      <c r="A31" s="91" t="s">
        <v>24</v>
      </c>
      <c r="B31" s="143"/>
      <c r="C31" s="30"/>
      <c r="D31" s="30"/>
      <c r="E31" s="33"/>
      <c r="F31" s="33"/>
    </row>
    <row r="32" spans="1:6" ht="18" customHeight="1">
      <c r="A32" s="91"/>
      <c r="B32" s="137" t="s">
        <v>107</v>
      </c>
      <c r="C32" s="30" t="s">
        <v>12</v>
      </c>
      <c r="D32" s="30"/>
      <c r="E32" s="33">
        <v>14952298</v>
      </c>
      <c r="F32" s="33">
        <v>9301752</v>
      </c>
    </row>
    <row r="33" spans="1:6" ht="18" customHeight="1">
      <c r="A33" s="91" t="s">
        <v>276</v>
      </c>
      <c r="B33" s="139" t="s">
        <v>108</v>
      </c>
      <c r="C33" s="30" t="s">
        <v>25</v>
      </c>
      <c r="D33" s="30">
        <v>6</v>
      </c>
      <c r="E33" s="33">
        <v>5062347</v>
      </c>
      <c r="F33" s="33">
        <v>3892791</v>
      </c>
    </row>
    <row r="34" spans="1:6" ht="18" customHeight="1">
      <c r="A34" s="93">
        <v>14</v>
      </c>
      <c r="B34" s="97" t="s">
        <v>109</v>
      </c>
      <c r="C34" s="34"/>
      <c r="D34" s="34"/>
      <c r="E34" s="35"/>
      <c r="F34" s="35"/>
    </row>
    <row r="35" spans="1:6" ht="18" customHeight="1">
      <c r="A35" s="99"/>
      <c r="B35" s="88" t="s">
        <v>110</v>
      </c>
      <c r="C35" s="32" t="s">
        <v>26</v>
      </c>
      <c r="D35" s="32"/>
      <c r="E35" s="36"/>
      <c r="F35" s="36"/>
    </row>
    <row r="36" spans="1:6" ht="15" customHeight="1">
      <c r="A36" s="93"/>
      <c r="B36" s="88" t="s">
        <v>111</v>
      </c>
      <c r="C36" s="34"/>
      <c r="D36" s="34"/>
      <c r="E36" s="35"/>
      <c r="F36" s="35"/>
    </row>
    <row r="37" spans="1:6" ht="15.75" customHeight="1">
      <c r="A37" s="99"/>
      <c r="B37" s="88" t="s">
        <v>112</v>
      </c>
      <c r="C37" s="32" t="s">
        <v>27</v>
      </c>
      <c r="D37" s="32"/>
      <c r="E37" s="36">
        <v>9889951</v>
      </c>
      <c r="F37" s="36">
        <v>5408961</v>
      </c>
    </row>
    <row r="38" spans="1:6" ht="18" customHeight="1">
      <c r="A38" s="91" t="s">
        <v>132</v>
      </c>
      <c r="B38" s="88" t="s">
        <v>127</v>
      </c>
      <c r="C38" s="30" t="s">
        <v>28</v>
      </c>
      <c r="D38" s="30">
        <v>7</v>
      </c>
      <c r="E38" s="33">
        <v>8853137</v>
      </c>
      <c r="F38" s="33">
        <v>5193520</v>
      </c>
    </row>
    <row r="39" spans="1:6" ht="18" customHeight="1">
      <c r="A39" s="91">
        <v>223</v>
      </c>
      <c r="B39" s="96" t="s">
        <v>128</v>
      </c>
      <c r="C39" s="30" t="s">
        <v>29</v>
      </c>
      <c r="D39" s="30">
        <v>8</v>
      </c>
      <c r="E39" s="33">
        <v>123888</v>
      </c>
      <c r="F39" s="33"/>
    </row>
    <row r="40" spans="1:6" ht="18" customHeight="1">
      <c r="A40" s="91" t="s">
        <v>30</v>
      </c>
      <c r="B40" s="88" t="s">
        <v>129</v>
      </c>
      <c r="C40" s="30" t="s">
        <v>31</v>
      </c>
      <c r="D40" s="30">
        <v>9</v>
      </c>
      <c r="E40" s="33">
        <v>234780</v>
      </c>
      <c r="F40" s="33">
        <v>9195</v>
      </c>
    </row>
    <row r="41" spans="1:6" ht="18" customHeight="1">
      <c r="A41" s="91">
        <v>24</v>
      </c>
      <c r="B41" s="88" t="s">
        <v>130</v>
      </c>
      <c r="C41" s="30" t="s">
        <v>32</v>
      </c>
      <c r="D41" s="30"/>
      <c r="E41" s="33">
        <v>653718</v>
      </c>
      <c r="F41" s="33">
        <v>187688</v>
      </c>
    </row>
    <row r="42" spans="1:6" ht="18" customHeight="1">
      <c r="A42" s="91" t="s">
        <v>133</v>
      </c>
      <c r="B42" s="88" t="s">
        <v>131</v>
      </c>
      <c r="C42" s="30" t="s">
        <v>33</v>
      </c>
      <c r="D42" s="30"/>
      <c r="E42" s="33">
        <v>24428</v>
      </c>
      <c r="F42" s="33">
        <v>18558</v>
      </c>
    </row>
    <row r="43" spans="1:6" ht="18" customHeight="1">
      <c r="A43" s="91">
        <v>288</v>
      </c>
      <c r="B43" s="137" t="s">
        <v>134</v>
      </c>
      <c r="C43" s="30" t="s">
        <v>34</v>
      </c>
      <c r="D43" s="30"/>
      <c r="E43" s="33"/>
      <c r="F43" s="33"/>
    </row>
    <row r="44" spans="1:6" ht="18" customHeight="1">
      <c r="A44" s="91"/>
      <c r="B44" s="137" t="s">
        <v>285</v>
      </c>
      <c r="C44" s="30" t="s">
        <v>35</v>
      </c>
      <c r="D44" s="30"/>
      <c r="E44" s="33">
        <f>E15+E32</f>
        <v>19279905</v>
      </c>
      <c r="F44" s="33">
        <f>F15+F32</f>
        <v>13385870</v>
      </c>
    </row>
    <row r="45" spans="1:6" ht="18" customHeight="1">
      <c r="A45" s="91">
        <v>29</v>
      </c>
      <c r="B45" s="138" t="s">
        <v>135</v>
      </c>
      <c r="C45" s="30" t="s">
        <v>36</v>
      </c>
      <c r="D45" s="30"/>
      <c r="E45" s="33"/>
      <c r="F45" s="33"/>
    </row>
    <row r="46" spans="1:6" ht="18" customHeight="1">
      <c r="A46" s="91"/>
      <c r="B46" s="138" t="s">
        <v>286</v>
      </c>
      <c r="C46" s="30" t="s">
        <v>37</v>
      </c>
      <c r="D46" s="30"/>
      <c r="E46" s="39">
        <f>E44+E45</f>
        <v>19279905</v>
      </c>
      <c r="F46" s="39">
        <f>F44+F45</f>
        <v>13385870</v>
      </c>
    </row>
    <row r="47" spans="1:6" ht="18" customHeight="1">
      <c r="A47" s="91">
        <v>88</v>
      </c>
      <c r="B47" s="138" t="s">
        <v>136</v>
      </c>
      <c r="C47" s="30" t="s">
        <v>38</v>
      </c>
      <c r="D47" s="30"/>
      <c r="E47" s="33">
        <v>7921951</v>
      </c>
      <c r="F47" s="33">
        <v>2945762</v>
      </c>
    </row>
    <row r="48" spans="1:6" ht="27" customHeight="1">
      <c r="A48" s="91"/>
      <c r="B48" s="144"/>
      <c r="C48" s="30"/>
      <c r="D48" s="30"/>
      <c r="E48" s="33"/>
      <c r="F48" s="33"/>
    </row>
    <row r="49" spans="1:6" ht="19.5" customHeight="1">
      <c r="A49" s="91"/>
      <c r="B49" s="88" t="s">
        <v>137</v>
      </c>
      <c r="C49" s="30"/>
      <c r="D49" s="30"/>
      <c r="E49" s="33"/>
      <c r="F49" s="33"/>
    </row>
    <row r="50" spans="1:6" ht="19.5" customHeight="1">
      <c r="A50" s="91"/>
      <c r="B50" s="138" t="s">
        <v>287</v>
      </c>
      <c r="C50" s="30">
        <v>101</v>
      </c>
      <c r="D50" s="30"/>
      <c r="E50" s="39">
        <v>6458725</v>
      </c>
      <c r="F50" s="39">
        <v>6706307</v>
      </c>
    </row>
    <row r="51" spans="1:6" ht="19.5" customHeight="1">
      <c r="A51" s="91">
        <v>30</v>
      </c>
      <c r="B51" s="88" t="s">
        <v>138</v>
      </c>
      <c r="C51" s="30">
        <v>102</v>
      </c>
      <c r="D51" s="30">
        <v>11</v>
      </c>
      <c r="E51" s="33">
        <v>2499135</v>
      </c>
      <c r="F51" s="33">
        <v>2499135</v>
      </c>
    </row>
    <row r="52" spans="1:10" ht="19.5" customHeight="1">
      <c r="A52" s="91">
        <v>31</v>
      </c>
      <c r="B52" s="88" t="s">
        <v>139</v>
      </c>
      <c r="C52" s="30">
        <v>103</v>
      </c>
      <c r="D52" s="30"/>
      <c r="E52" s="33"/>
      <c r="F52" s="33"/>
      <c r="J52" s="27"/>
    </row>
    <row r="53" spans="1:6" ht="19.5" customHeight="1">
      <c r="A53" s="91">
        <v>32</v>
      </c>
      <c r="B53" s="88" t="s">
        <v>140</v>
      </c>
      <c r="C53" s="30">
        <v>104</v>
      </c>
      <c r="D53" s="30"/>
      <c r="E53" s="33">
        <v>411789</v>
      </c>
      <c r="F53" s="33">
        <v>349110</v>
      </c>
    </row>
    <row r="54" spans="1:6" ht="19.5" customHeight="1">
      <c r="A54" s="91" t="s">
        <v>145</v>
      </c>
      <c r="B54" s="88" t="s">
        <v>141</v>
      </c>
      <c r="C54" s="30">
        <v>105</v>
      </c>
      <c r="D54" s="30"/>
      <c r="E54" s="33">
        <v>1816825</v>
      </c>
      <c r="F54" s="33">
        <v>1906878</v>
      </c>
    </row>
    <row r="55" spans="1:6" ht="12">
      <c r="A55" s="91">
        <v>332</v>
      </c>
      <c r="B55" s="90" t="s">
        <v>264</v>
      </c>
      <c r="C55" s="30">
        <v>106</v>
      </c>
      <c r="D55" s="30"/>
      <c r="E55" s="33">
        <v>10895</v>
      </c>
      <c r="F55" s="33"/>
    </row>
    <row r="56" spans="1:6" ht="12">
      <c r="A56" s="91">
        <v>333</v>
      </c>
      <c r="B56" s="90" t="s">
        <v>265</v>
      </c>
      <c r="C56" s="30">
        <v>107</v>
      </c>
      <c r="D56" s="30"/>
      <c r="E56" s="33"/>
      <c r="F56" s="33"/>
    </row>
    <row r="57" spans="1:6" ht="19.5" customHeight="1">
      <c r="A57" s="91">
        <v>34</v>
      </c>
      <c r="B57" s="88" t="s">
        <v>142</v>
      </c>
      <c r="C57" s="30">
        <v>108</v>
      </c>
      <c r="D57" s="30"/>
      <c r="E57" s="33">
        <v>2082295</v>
      </c>
      <c r="F57" s="33">
        <v>1951184</v>
      </c>
    </row>
    <row r="58" spans="1:6" ht="19.5" customHeight="1">
      <c r="A58" s="91">
        <v>35</v>
      </c>
      <c r="B58" s="88" t="s">
        <v>143</v>
      </c>
      <c r="C58" s="30">
        <v>109</v>
      </c>
      <c r="D58" s="30">
        <v>12</v>
      </c>
      <c r="E58" s="33">
        <v>336957</v>
      </c>
      <c r="F58" s="33"/>
    </row>
    <row r="59" spans="1:6" ht="19.5" customHeight="1">
      <c r="A59" s="91" t="s">
        <v>39</v>
      </c>
      <c r="B59" s="88" t="s">
        <v>144</v>
      </c>
      <c r="C59" s="30">
        <v>110</v>
      </c>
      <c r="D59" s="30">
        <v>13</v>
      </c>
      <c r="E59" s="33">
        <v>25257</v>
      </c>
      <c r="F59" s="33"/>
    </row>
    <row r="60" spans="1:6" ht="19.5" customHeight="1">
      <c r="A60" s="91"/>
      <c r="B60" s="144" t="s">
        <v>146</v>
      </c>
      <c r="C60" s="30">
        <v>111</v>
      </c>
      <c r="D60" s="30"/>
      <c r="E60" s="39">
        <v>12668119</v>
      </c>
      <c r="F60" s="39">
        <v>6513221</v>
      </c>
    </row>
    <row r="61" spans="1:6" ht="19.5" customHeight="1">
      <c r="A61" s="91">
        <v>40</v>
      </c>
      <c r="B61" s="88" t="s">
        <v>147</v>
      </c>
      <c r="C61" s="30">
        <v>112</v>
      </c>
      <c r="D61" s="30">
        <v>14</v>
      </c>
      <c r="E61" s="33">
        <v>46777</v>
      </c>
      <c r="F61" s="33">
        <v>45573</v>
      </c>
    </row>
    <row r="62" spans="1:6" ht="19.5" customHeight="1">
      <c r="A62" s="91">
        <v>41</v>
      </c>
      <c r="B62" s="143" t="s">
        <v>148</v>
      </c>
      <c r="C62" s="30">
        <v>113</v>
      </c>
      <c r="D62" s="30">
        <v>15</v>
      </c>
      <c r="E62" s="39">
        <v>7745427</v>
      </c>
      <c r="F62" s="39">
        <v>2386151</v>
      </c>
    </row>
    <row r="63" spans="1:6" ht="19.5" customHeight="1">
      <c r="A63" s="91">
        <v>414.415</v>
      </c>
      <c r="B63" s="88" t="s">
        <v>149</v>
      </c>
      <c r="C63" s="30">
        <v>114</v>
      </c>
      <c r="D63" s="30"/>
      <c r="E63" s="33">
        <v>7738463</v>
      </c>
      <c r="F63" s="33">
        <v>2373170</v>
      </c>
    </row>
    <row r="64" spans="1:6" ht="19.5" customHeight="1">
      <c r="A64" s="91" t="s">
        <v>151</v>
      </c>
      <c r="B64" s="88" t="s">
        <v>150</v>
      </c>
      <c r="C64" s="30">
        <v>115</v>
      </c>
      <c r="D64" s="30"/>
      <c r="E64" s="33">
        <v>6964</v>
      </c>
      <c r="F64" s="33">
        <v>12981</v>
      </c>
    </row>
    <row r="65" spans="1:6" ht="19.5" customHeight="1">
      <c r="A65" s="91"/>
      <c r="B65" s="143" t="s">
        <v>152</v>
      </c>
      <c r="C65" s="30">
        <v>116</v>
      </c>
      <c r="D65" s="30"/>
      <c r="E65" s="39">
        <v>4875915</v>
      </c>
      <c r="F65" s="39">
        <v>4081497</v>
      </c>
    </row>
    <row r="66" spans="1:6" ht="19.5" customHeight="1">
      <c r="A66" s="91" t="s">
        <v>40</v>
      </c>
      <c r="B66" s="88" t="s">
        <v>153</v>
      </c>
      <c r="C66" s="30">
        <v>117</v>
      </c>
      <c r="D66" s="30">
        <v>16</v>
      </c>
      <c r="E66" s="33">
        <v>2900834</v>
      </c>
      <c r="F66" s="33">
        <v>2227205</v>
      </c>
    </row>
    <row r="67" spans="1:6" ht="19.5" customHeight="1">
      <c r="A67" s="93">
        <v>427</v>
      </c>
      <c r="B67" s="88" t="s">
        <v>154</v>
      </c>
      <c r="C67" s="34"/>
      <c r="D67" s="34"/>
      <c r="E67" s="35"/>
      <c r="F67" s="35"/>
    </row>
    <row r="68" spans="1:6" ht="19.5" customHeight="1">
      <c r="A68" s="99"/>
      <c r="B68" s="88" t="s">
        <v>155</v>
      </c>
      <c r="C68" s="32">
        <v>118</v>
      </c>
      <c r="D68" s="32"/>
      <c r="E68" s="36"/>
      <c r="F68" s="36"/>
    </row>
    <row r="69" spans="1:6" ht="19.5" customHeight="1">
      <c r="A69" s="91" t="s">
        <v>158</v>
      </c>
      <c r="B69" s="88" t="s">
        <v>156</v>
      </c>
      <c r="C69" s="30">
        <v>119</v>
      </c>
      <c r="D69" s="30">
        <v>17</v>
      </c>
      <c r="E69" s="33">
        <v>1835431</v>
      </c>
      <c r="F69" s="33">
        <v>1687677</v>
      </c>
    </row>
    <row r="70" spans="1:6" ht="16.5" customHeight="1">
      <c r="A70" s="93" t="s">
        <v>159</v>
      </c>
      <c r="B70" s="88" t="s">
        <v>157</v>
      </c>
      <c r="C70" s="40">
        <v>120</v>
      </c>
      <c r="D70" s="40"/>
      <c r="E70" s="41">
        <v>19360</v>
      </c>
      <c r="F70" s="41">
        <v>34292</v>
      </c>
    </row>
    <row r="71" spans="1:6" ht="22.5">
      <c r="A71" s="102" t="s">
        <v>161</v>
      </c>
      <c r="B71" s="88" t="s">
        <v>160</v>
      </c>
      <c r="C71" s="32">
        <v>121</v>
      </c>
      <c r="D71" s="32"/>
      <c r="E71" s="36">
        <v>120290</v>
      </c>
      <c r="F71" s="36">
        <v>132323</v>
      </c>
    </row>
    <row r="72" spans="1:6" ht="16.5" customHeight="1">
      <c r="A72" s="91">
        <v>481</v>
      </c>
      <c r="B72" s="88" t="s">
        <v>162</v>
      </c>
      <c r="C72" s="32">
        <v>122</v>
      </c>
      <c r="D72" s="32"/>
      <c r="E72" s="36"/>
      <c r="F72" s="36"/>
    </row>
    <row r="73" spans="1:6" ht="19.5" customHeight="1">
      <c r="A73" s="91">
        <v>498</v>
      </c>
      <c r="B73" s="88" t="s">
        <v>134</v>
      </c>
      <c r="C73" s="30">
        <v>123</v>
      </c>
      <c r="D73" s="30"/>
      <c r="E73" s="33">
        <v>153061</v>
      </c>
      <c r="F73" s="33">
        <v>166342</v>
      </c>
    </row>
    <row r="74" spans="1:6" ht="19.5" customHeight="1">
      <c r="A74" s="91"/>
      <c r="B74" s="144" t="s">
        <v>163</v>
      </c>
      <c r="C74" s="30">
        <v>124</v>
      </c>
      <c r="D74" s="30"/>
      <c r="E74" s="39">
        <f>E50+E60+E73</f>
        <v>19279905</v>
      </c>
      <c r="F74" s="39">
        <f>F50+F60+F73</f>
        <v>13385870</v>
      </c>
    </row>
    <row r="75" spans="1:6" ht="19.5" customHeight="1">
      <c r="A75" s="91">
        <v>89</v>
      </c>
      <c r="B75" s="137" t="s">
        <v>164</v>
      </c>
      <c r="C75" s="30">
        <v>125</v>
      </c>
      <c r="D75" s="30"/>
      <c r="E75" s="33">
        <v>7921951</v>
      </c>
      <c r="F75" s="33">
        <v>2945762</v>
      </c>
    </row>
    <row r="76" spans="1:8" ht="15" customHeight="1">
      <c r="A76" s="29"/>
      <c r="B76" s="28"/>
      <c r="C76" s="29"/>
      <c r="D76" s="29"/>
      <c r="E76" s="42"/>
      <c r="F76" s="42"/>
      <c r="H76" s="43"/>
    </row>
    <row r="77" spans="1:6" ht="12">
      <c r="A77" s="81" t="s">
        <v>165</v>
      </c>
      <c r="B77" s="88" t="s">
        <v>166</v>
      </c>
      <c r="C77" s="81"/>
      <c r="D77" s="81"/>
      <c r="E77" s="101" t="s">
        <v>8</v>
      </c>
      <c r="F77" s="28" t="s">
        <v>2</v>
      </c>
    </row>
    <row r="78" spans="1:6" ht="12">
      <c r="A78" s="90"/>
      <c r="B78" s="81"/>
      <c r="C78" s="81"/>
      <c r="D78" s="81"/>
      <c r="E78" s="81"/>
      <c r="F78" s="28"/>
    </row>
    <row r="79" spans="1:6" ht="12">
      <c r="A79" s="81" t="s">
        <v>167</v>
      </c>
      <c r="B79" s="90"/>
      <c r="C79" s="81"/>
      <c r="D79" s="81"/>
      <c r="E79" s="81"/>
      <c r="F79" s="28"/>
    </row>
    <row r="84" ht="12">
      <c r="E84" s="26" t="s">
        <v>2</v>
      </c>
    </row>
    <row r="85" ht="12">
      <c r="E85" s="27"/>
    </row>
    <row r="86" ht="12">
      <c r="E86" s="26" t="s">
        <v>2</v>
      </c>
    </row>
    <row r="87" ht="12">
      <c r="E87" s="26" t="s">
        <v>2</v>
      </c>
    </row>
    <row r="88" ht="12">
      <c r="E88" s="26" t="s">
        <v>2</v>
      </c>
    </row>
  </sheetData>
  <sheetProtection/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49">
      <selection activeCell="F36" sqref="F36"/>
    </sheetView>
  </sheetViews>
  <sheetFormatPr defaultColWidth="9.140625" defaultRowHeight="13.5" customHeight="1"/>
  <cols>
    <col min="1" max="1" width="56.8515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79" t="s">
        <v>49</v>
      </c>
      <c r="B1" s="44"/>
      <c r="C1" s="44"/>
      <c r="D1" s="44"/>
    </row>
    <row r="2" spans="1:4" ht="13.5" customHeight="1">
      <c r="A2" s="81" t="s">
        <v>50</v>
      </c>
      <c r="B2" s="44"/>
      <c r="C2" s="44"/>
      <c r="D2" s="44"/>
    </row>
    <row r="3" spans="1:4" ht="13.5" customHeight="1">
      <c r="A3" s="81" t="s">
        <v>51</v>
      </c>
      <c r="B3" s="44"/>
      <c r="C3" s="44"/>
      <c r="D3" s="44"/>
    </row>
    <row r="4" spans="1:4" ht="13.5" customHeight="1">
      <c r="A4" s="81" t="s">
        <v>169</v>
      </c>
      <c r="B4" s="44"/>
      <c r="C4" s="44"/>
      <c r="D4" s="44"/>
    </row>
    <row r="5" spans="1:4" ht="13.5" customHeight="1">
      <c r="A5" s="81" t="s">
        <v>170</v>
      </c>
      <c r="B5" s="44"/>
      <c r="C5" s="44"/>
      <c r="D5" s="44"/>
    </row>
    <row r="6" spans="1:4" ht="19.5" customHeight="1">
      <c r="A6" s="103" t="s">
        <v>171</v>
      </c>
      <c r="B6" s="45"/>
      <c r="C6" s="45"/>
      <c r="D6" s="46"/>
    </row>
    <row r="7" spans="1:4" ht="13.5" customHeight="1">
      <c r="A7" s="152" t="s">
        <v>288</v>
      </c>
      <c r="B7" s="152"/>
      <c r="C7" s="152"/>
      <c r="D7" s="152"/>
    </row>
    <row r="8" spans="1:4" ht="13.5" customHeight="1">
      <c r="A8" s="47"/>
      <c r="B8" s="47"/>
      <c r="C8" s="47"/>
      <c r="D8" s="44" t="s">
        <v>98</v>
      </c>
    </row>
    <row r="9" spans="1:4" ht="13.5" customHeight="1">
      <c r="A9" s="48" t="s">
        <v>58</v>
      </c>
      <c r="B9" s="49" t="s">
        <v>0</v>
      </c>
      <c r="C9" s="153" t="s">
        <v>60</v>
      </c>
      <c r="D9" s="153"/>
    </row>
    <row r="10" spans="1:4" ht="13.5" customHeight="1">
      <c r="A10" s="51"/>
      <c r="B10" s="52"/>
      <c r="C10" s="26" t="s">
        <v>63</v>
      </c>
      <c r="D10" s="26" t="s">
        <v>64</v>
      </c>
    </row>
    <row r="11" spans="1:4" ht="12" customHeight="1">
      <c r="A11" s="30">
        <v>1</v>
      </c>
      <c r="B11" s="30">
        <v>2</v>
      </c>
      <c r="C11" s="30">
        <v>3</v>
      </c>
      <c r="D11" s="30">
        <v>4</v>
      </c>
    </row>
    <row r="12" spans="1:4" ht="13.5" customHeight="1" thickBot="1">
      <c r="A12" s="104" t="s">
        <v>172</v>
      </c>
      <c r="B12" s="53"/>
      <c r="C12" s="54"/>
      <c r="D12" s="54"/>
    </row>
    <row r="13" spans="1:4" ht="13.5" customHeight="1" thickBot="1">
      <c r="A13" s="105" t="s">
        <v>173</v>
      </c>
      <c r="B13" s="52">
        <v>301</v>
      </c>
      <c r="C13" s="55">
        <v>3317851</v>
      </c>
      <c r="D13" s="55">
        <v>1713051</v>
      </c>
    </row>
    <row r="14" spans="1:4" ht="13.5" customHeight="1" thickBot="1">
      <c r="A14" s="106" t="s">
        <v>174</v>
      </c>
      <c r="B14" s="50">
        <v>302</v>
      </c>
      <c r="C14" s="56">
        <v>3291875</v>
      </c>
      <c r="D14" s="56">
        <v>1686678</v>
      </c>
    </row>
    <row r="15" spans="1:4" ht="13.5" customHeight="1" thickBot="1">
      <c r="A15" s="107" t="s">
        <v>175</v>
      </c>
      <c r="B15" s="50">
        <v>303</v>
      </c>
      <c r="C15" s="56">
        <v>9292</v>
      </c>
      <c r="D15" s="56">
        <v>3296</v>
      </c>
    </row>
    <row r="16" spans="1:4" ht="13.5" customHeight="1" thickBot="1">
      <c r="A16" s="108" t="s">
        <v>218</v>
      </c>
      <c r="B16" s="50">
        <v>304</v>
      </c>
      <c r="C16" s="56">
        <v>16684</v>
      </c>
      <c r="D16" s="56">
        <v>23077</v>
      </c>
    </row>
    <row r="17" spans="1:4" ht="13.5" customHeight="1" thickBot="1">
      <c r="A17" s="105" t="s">
        <v>176</v>
      </c>
      <c r="B17" s="50">
        <v>305</v>
      </c>
      <c r="C17" s="56">
        <v>2458791</v>
      </c>
      <c r="D17" s="56">
        <v>3049432</v>
      </c>
    </row>
    <row r="18" spans="1:4" ht="13.5" customHeight="1" thickBot="1">
      <c r="A18" s="107" t="s">
        <v>177</v>
      </c>
      <c r="B18" s="50">
        <v>306</v>
      </c>
      <c r="C18" s="56">
        <v>2064863</v>
      </c>
      <c r="D18" s="56">
        <v>2799313</v>
      </c>
    </row>
    <row r="19" spans="1:4" ht="13.5" customHeight="1" thickBot="1">
      <c r="A19" s="107" t="s">
        <v>178</v>
      </c>
      <c r="B19" s="50">
        <v>307</v>
      </c>
      <c r="C19" s="56">
        <v>86643</v>
      </c>
      <c r="D19" s="56">
        <v>100695</v>
      </c>
    </row>
    <row r="20" spans="1:4" ht="13.5" customHeight="1" thickBot="1">
      <c r="A20" s="107" t="s">
        <v>179</v>
      </c>
      <c r="B20" s="50">
        <v>308</v>
      </c>
      <c r="C20" s="56">
        <v>162099</v>
      </c>
      <c r="D20" s="56">
        <v>51065</v>
      </c>
    </row>
    <row r="21" spans="1:4" ht="13.5" customHeight="1" thickBot="1">
      <c r="A21" s="107" t="s">
        <v>180</v>
      </c>
      <c r="B21" s="50">
        <v>309</v>
      </c>
      <c r="C21" s="56">
        <v>22793</v>
      </c>
      <c r="D21" s="56">
        <v>29151</v>
      </c>
    </row>
    <row r="22" spans="1:4" ht="13.5" customHeight="1" thickBot="1">
      <c r="A22" s="107" t="s">
        <v>181</v>
      </c>
      <c r="B22" s="50">
        <v>310</v>
      </c>
      <c r="C22" s="56">
        <v>122393</v>
      </c>
      <c r="D22" s="56">
        <v>69208</v>
      </c>
    </row>
    <row r="23" spans="1:4" ht="13.5" customHeight="1" thickBot="1">
      <c r="A23" s="108" t="s">
        <v>182</v>
      </c>
      <c r="B23" s="50">
        <v>311</v>
      </c>
      <c r="C23" s="56">
        <v>859060</v>
      </c>
      <c r="D23" s="56"/>
    </row>
    <row r="24" spans="1:4" ht="13.5" customHeight="1" thickBot="1">
      <c r="A24" s="105" t="s">
        <v>183</v>
      </c>
      <c r="B24" s="50">
        <v>312</v>
      </c>
      <c r="C24" s="56"/>
      <c r="D24" s="56">
        <v>1336381</v>
      </c>
    </row>
    <row r="25" spans="1:4" ht="13.5" customHeight="1" thickBot="1">
      <c r="A25" s="108" t="s">
        <v>184</v>
      </c>
      <c r="B25" s="48" t="s">
        <v>2</v>
      </c>
      <c r="C25" s="57"/>
      <c r="D25" s="57"/>
    </row>
    <row r="26" spans="1:4" ht="13.5" customHeight="1" thickBot="1">
      <c r="A26" s="108" t="s">
        <v>185</v>
      </c>
      <c r="B26" s="52">
        <v>313</v>
      </c>
      <c r="C26" s="55">
        <v>18129</v>
      </c>
      <c r="D26" s="55">
        <v>4061</v>
      </c>
    </row>
    <row r="27" spans="1:4" ht="13.5" customHeight="1" thickBot="1">
      <c r="A27" s="108" t="s">
        <v>219</v>
      </c>
      <c r="B27" s="50">
        <v>314</v>
      </c>
      <c r="C27" s="56">
        <v>18129</v>
      </c>
      <c r="D27" s="56"/>
    </row>
    <row r="28" spans="1:4" ht="13.5" customHeight="1">
      <c r="A28" s="109" t="s">
        <v>186</v>
      </c>
      <c r="B28" s="48"/>
      <c r="C28" s="57"/>
      <c r="D28" s="57"/>
    </row>
    <row r="29" spans="1:4" ht="13.5" customHeight="1" thickBot="1">
      <c r="A29" s="109" t="s">
        <v>187</v>
      </c>
      <c r="B29" s="52">
        <v>315</v>
      </c>
      <c r="C29" s="55"/>
      <c r="D29" s="55"/>
    </row>
    <row r="30" spans="1:4" ht="13.5" customHeight="1" thickBot="1">
      <c r="A30" s="106" t="s">
        <v>188</v>
      </c>
      <c r="B30" s="50">
        <v>316</v>
      </c>
      <c r="C30" s="56"/>
      <c r="D30" s="56">
        <v>4061</v>
      </c>
    </row>
    <row r="31" spans="1:4" ht="13.5" customHeight="1" thickBot="1">
      <c r="A31" s="107" t="s">
        <v>189</v>
      </c>
      <c r="B31" s="50">
        <v>317</v>
      </c>
      <c r="C31" s="56"/>
      <c r="D31" s="56"/>
    </row>
    <row r="32" spans="1:4" ht="13.5" customHeight="1" thickBot="1">
      <c r="A32" s="107" t="s">
        <v>190</v>
      </c>
      <c r="B32" s="50">
        <v>318</v>
      </c>
      <c r="C32" s="56"/>
      <c r="D32" s="56"/>
    </row>
    <row r="33" spans="1:4" ht="13.5" customHeight="1" thickBot="1">
      <c r="A33" s="105" t="s">
        <v>191</v>
      </c>
      <c r="B33" s="50">
        <v>319</v>
      </c>
      <c r="C33" s="56">
        <v>85026</v>
      </c>
      <c r="D33" s="56">
        <v>120618</v>
      </c>
    </row>
    <row r="34" spans="1:4" ht="13.5" customHeight="1" thickBot="1">
      <c r="A34" s="107" t="s">
        <v>192</v>
      </c>
      <c r="B34" s="50">
        <v>320</v>
      </c>
      <c r="C34" s="56"/>
      <c r="D34" s="56"/>
    </row>
    <row r="35" spans="1:4" ht="13.5" customHeight="1">
      <c r="A35" s="109" t="s">
        <v>193</v>
      </c>
      <c r="B35" s="48"/>
      <c r="C35" s="57"/>
      <c r="D35" s="57"/>
    </row>
    <row r="36" spans="1:4" ht="13.5" customHeight="1" thickBot="1">
      <c r="A36" s="109" t="s">
        <v>194</v>
      </c>
      <c r="B36" s="52">
        <v>321</v>
      </c>
      <c r="C36" s="55">
        <v>29499</v>
      </c>
      <c r="D36" s="55">
        <v>51844</v>
      </c>
    </row>
    <row r="37" spans="1:4" ht="13.5" customHeight="1" thickBot="1">
      <c r="A37" s="106" t="s">
        <v>195</v>
      </c>
      <c r="B37" s="50">
        <v>322</v>
      </c>
      <c r="C37" s="56">
        <v>55527</v>
      </c>
      <c r="D37" s="56">
        <v>68774</v>
      </c>
    </row>
    <row r="38" spans="1:4" ht="13.5" customHeight="1" thickBot="1">
      <c r="A38" s="108" t="s">
        <v>196</v>
      </c>
      <c r="B38" s="50">
        <v>323</v>
      </c>
      <c r="C38" s="56"/>
      <c r="D38" s="56"/>
    </row>
    <row r="39" spans="1:4" ht="13.5" customHeight="1" thickBot="1">
      <c r="A39" s="108" t="s">
        <v>197</v>
      </c>
      <c r="B39" s="50">
        <v>324</v>
      </c>
      <c r="C39" s="56">
        <v>66897</v>
      </c>
      <c r="D39" s="56">
        <v>116557</v>
      </c>
    </row>
    <row r="40" spans="1:4" ht="13.5" customHeight="1" thickBot="1">
      <c r="A40" s="108" t="s">
        <v>198</v>
      </c>
      <c r="B40" s="48"/>
      <c r="C40" s="57"/>
      <c r="D40" s="57"/>
    </row>
    <row r="41" spans="1:4" ht="13.5" customHeight="1" thickBot="1">
      <c r="A41" s="108" t="s">
        <v>199</v>
      </c>
      <c r="B41" s="52">
        <v>325</v>
      </c>
      <c r="C41" s="55">
        <v>7</v>
      </c>
      <c r="D41" s="55">
        <v>1359296</v>
      </c>
    </row>
    <row r="42" spans="1:4" ht="13.5" customHeight="1" thickBot="1">
      <c r="A42" s="107" t="s">
        <v>200</v>
      </c>
      <c r="B42" s="50">
        <v>326</v>
      </c>
      <c r="C42" s="56">
        <v>7</v>
      </c>
      <c r="D42" s="56"/>
    </row>
    <row r="43" spans="1:4" ht="13.5" customHeight="1" thickBot="1">
      <c r="A43" s="106" t="s">
        <v>201</v>
      </c>
      <c r="B43" s="50">
        <v>327</v>
      </c>
      <c r="C43" s="56"/>
      <c r="D43" s="56">
        <v>1359296</v>
      </c>
    </row>
    <row r="44" spans="1:4" ht="13.5" customHeight="1" thickBot="1">
      <c r="A44" s="107" t="s">
        <v>202</v>
      </c>
      <c r="B44" s="50">
        <v>328</v>
      </c>
      <c r="C44" s="56"/>
      <c r="D44" s="56"/>
    </row>
    <row r="45" spans="1:4" ht="13.5" customHeight="1" thickBot="1">
      <c r="A45" s="105" t="s">
        <v>203</v>
      </c>
      <c r="B45" s="50">
        <v>329</v>
      </c>
      <c r="C45" s="56">
        <v>648888</v>
      </c>
      <c r="D45" s="56">
        <v>1413</v>
      </c>
    </row>
    <row r="46" spans="1:4" ht="13.5" customHeight="1" thickBot="1">
      <c r="A46" s="107" t="s">
        <v>204</v>
      </c>
      <c r="B46" s="50">
        <v>330</v>
      </c>
      <c r="C46" s="56"/>
      <c r="D46" s="56"/>
    </row>
    <row r="47" spans="1:4" ht="13.5" customHeight="1" thickBot="1">
      <c r="A47" s="106" t="s">
        <v>205</v>
      </c>
      <c r="B47" s="50">
        <v>331</v>
      </c>
      <c r="C47" s="56">
        <v>647288</v>
      </c>
      <c r="D47" s="56"/>
    </row>
    <row r="48" spans="1:4" ht="13.5" customHeight="1" thickBot="1">
      <c r="A48" s="107" t="s">
        <v>206</v>
      </c>
      <c r="B48" s="50">
        <v>332</v>
      </c>
      <c r="C48" s="56">
        <v>1600</v>
      </c>
      <c r="D48" s="56">
        <v>1413</v>
      </c>
    </row>
    <row r="49" spans="1:4" ht="13.5" customHeight="1" thickBot="1">
      <c r="A49" s="107" t="s">
        <v>207</v>
      </c>
      <c r="B49" s="50">
        <v>333</v>
      </c>
      <c r="C49" s="56"/>
      <c r="D49" s="56"/>
    </row>
    <row r="50" spans="1:4" ht="13.5" customHeight="1" thickBot="1">
      <c r="A50" s="105" t="s">
        <v>208</v>
      </c>
      <c r="B50" s="50">
        <v>334</v>
      </c>
      <c r="C50" s="56"/>
      <c r="D50" s="56">
        <v>1357883</v>
      </c>
    </row>
    <row r="51" spans="1:4" ht="13.5" customHeight="1" thickBot="1">
      <c r="A51" s="108" t="s">
        <v>209</v>
      </c>
      <c r="B51" s="50">
        <v>335</v>
      </c>
      <c r="C51" s="56">
        <v>648881</v>
      </c>
      <c r="D51" s="56"/>
    </row>
    <row r="52" spans="1:4" ht="13.5" customHeight="1" thickBot="1">
      <c r="A52" s="110" t="s">
        <v>210</v>
      </c>
      <c r="B52" s="50">
        <v>336</v>
      </c>
      <c r="C52" s="56">
        <v>3335987</v>
      </c>
      <c r="D52" s="56">
        <f>D13+D26+D41</f>
        <v>3076408</v>
      </c>
    </row>
    <row r="53" spans="1:4" ht="13.5" customHeight="1" thickBot="1">
      <c r="A53" s="105" t="s">
        <v>211</v>
      </c>
      <c r="B53" s="50">
        <v>337</v>
      </c>
      <c r="C53" s="56">
        <v>3192705</v>
      </c>
      <c r="D53" s="56">
        <f>D17+D33+D45</f>
        <v>3171463</v>
      </c>
    </row>
    <row r="54" spans="1:4" ht="13.5" customHeight="1" thickBot="1">
      <c r="A54" s="108" t="s">
        <v>212</v>
      </c>
      <c r="B54" s="50">
        <v>338</v>
      </c>
      <c r="C54" s="56">
        <v>143282</v>
      </c>
      <c r="D54" s="56"/>
    </row>
    <row r="55" spans="1:4" ht="13.5" customHeight="1" thickBot="1">
      <c r="A55" s="108" t="s">
        <v>213</v>
      </c>
      <c r="B55" s="50">
        <v>339</v>
      </c>
      <c r="C55" s="56"/>
      <c r="D55" s="56">
        <v>95055</v>
      </c>
    </row>
    <row r="56" spans="1:4" ht="13.5" customHeight="1" thickBot="1">
      <c r="A56" s="108" t="s">
        <v>214</v>
      </c>
      <c r="B56" s="50">
        <v>340</v>
      </c>
      <c r="C56" s="56">
        <v>493088</v>
      </c>
      <c r="D56" s="56">
        <v>282743</v>
      </c>
    </row>
    <row r="57" spans="1:4" ht="13.5" customHeight="1" thickBot="1">
      <c r="A57" s="108" t="s">
        <v>215</v>
      </c>
      <c r="B57" s="50">
        <v>341</v>
      </c>
      <c r="C57" s="56">
        <v>22673</v>
      </c>
      <c r="D57" s="56"/>
    </row>
    <row r="58" spans="1:4" ht="13.5" customHeight="1" thickBot="1">
      <c r="A58" s="108" t="s">
        <v>216</v>
      </c>
      <c r="B58" s="50">
        <v>342</v>
      </c>
      <c r="C58" s="56">
        <v>5325</v>
      </c>
      <c r="D58" s="56"/>
    </row>
    <row r="59" spans="1:4" ht="13.5" customHeight="1" thickBot="1">
      <c r="A59" s="108" t="s">
        <v>217</v>
      </c>
      <c r="B59" s="50">
        <v>343</v>
      </c>
      <c r="C59" s="56">
        <f>C54-C55+C56+C57-C58</f>
        <v>653718</v>
      </c>
      <c r="D59" s="56">
        <f>D54-D55+D56+D57-D58</f>
        <v>187688</v>
      </c>
    </row>
    <row r="60" spans="1:4" ht="13.5" customHeight="1">
      <c r="A60" s="58"/>
      <c r="B60" s="46"/>
      <c r="C60" s="59"/>
      <c r="D60" s="59"/>
    </row>
    <row r="61" spans="1:4" ht="13.5" customHeight="1">
      <c r="A61" s="60"/>
      <c r="B61" s="46"/>
      <c r="C61" s="59"/>
      <c r="D61" s="59"/>
    </row>
    <row r="62" spans="1:4" ht="13.5" customHeight="1">
      <c r="A62" s="44"/>
      <c r="B62" s="44"/>
      <c r="C62" s="44"/>
      <c r="D62" s="61"/>
    </row>
    <row r="63" spans="1:4" ht="13.5" customHeight="1">
      <c r="A63" s="60"/>
      <c r="B63" s="44"/>
      <c r="C63" s="44"/>
      <c r="D63" s="44"/>
    </row>
    <row r="64" spans="1:4" ht="13.5" customHeight="1">
      <c r="A64" s="44"/>
      <c r="B64" s="44"/>
      <c r="C64" s="44"/>
      <c r="D64" s="44"/>
    </row>
    <row r="65" spans="2:4" ht="13.5" customHeight="1">
      <c r="B65" s="62"/>
      <c r="C65" s="62"/>
      <c r="D65" s="62"/>
    </row>
    <row r="66" spans="2:4" ht="13.5" customHeight="1">
      <c r="B66" s="62"/>
      <c r="C66" s="62"/>
      <c r="D66" s="62"/>
    </row>
    <row r="67" spans="2:4" ht="13.5" customHeight="1">
      <c r="B67" s="62"/>
      <c r="C67" s="62"/>
      <c r="D67" s="62"/>
    </row>
    <row r="68" spans="2:4" ht="13.5" customHeight="1">
      <c r="B68" s="62"/>
      <c r="C68" s="62"/>
      <c r="D68" s="62"/>
    </row>
    <row r="69" spans="2:4" ht="13.5" customHeight="1">
      <c r="B69" s="62"/>
      <c r="C69" s="62"/>
      <c r="D69" s="62"/>
    </row>
    <row r="70" spans="2:4" ht="13.5" customHeight="1">
      <c r="B70" s="62"/>
      <c r="C70" s="62"/>
      <c r="D70" s="62"/>
    </row>
    <row r="71" spans="2:4" ht="13.5" customHeight="1">
      <c r="B71" s="62"/>
      <c r="C71" s="62"/>
      <c r="D71" s="62"/>
    </row>
    <row r="72" spans="2:4" ht="13.5" customHeight="1">
      <c r="B72" s="62"/>
      <c r="C72" s="62"/>
      <c r="D72" s="62"/>
    </row>
    <row r="73" spans="2:4" ht="13.5" customHeight="1">
      <c r="B73" s="62"/>
      <c r="C73" s="62"/>
      <c r="D73" s="62"/>
    </row>
    <row r="74" spans="2:4" ht="13.5" customHeight="1">
      <c r="B74" s="62"/>
      <c r="C74" s="62"/>
      <c r="D74" s="62"/>
    </row>
    <row r="75" spans="2:4" ht="13.5" customHeight="1">
      <c r="B75" s="62"/>
      <c r="C75" s="62"/>
      <c r="D75" s="62"/>
    </row>
    <row r="76" spans="2:4" ht="13.5" customHeight="1">
      <c r="B76" s="62"/>
      <c r="C76" s="62"/>
      <c r="D76" s="62"/>
    </row>
    <row r="77" spans="2:4" ht="13.5" customHeight="1">
      <c r="B77" s="62"/>
      <c r="C77" s="62"/>
      <c r="D77" s="62"/>
    </row>
    <row r="78" spans="2:4" ht="13.5" customHeight="1">
      <c r="B78" s="62"/>
      <c r="C78" s="62"/>
      <c r="D78" s="62"/>
    </row>
    <row r="79" spans="2:4" ht="13.5" customHeight="1">
      <c r="B79" s="62"/>
      <c r="C79" s="62"/>
      <c r="D79" s="62"/>
    </row>
    <row r="80" spans="2:4" ht="13.5" customHeight="1">
      <c r="B80" s="62"/>
      <c r="C80" s="62"/>
      <c r="D80" s="62"/>
    </row>
    <row r="81" spans="2:4" ht="13.5" customHeight="1">
      <c r="B81" s="62"/>
      <c r="C81" s="62"/>
      <c r="D81" s="62"/>
    </row>
    <row r="82" spans="2:4" ht="13.5" customHeight="1">
      <c r="B82" s="62"/>
      <c r="C82" s="62"/>
      <c r="D82" s="62"/>
    </row>
    <row r="83" spans="2:4" ht="13.5" customHeight="1">
      <c r="B83" s="62"/>
      <c r="C83" s="62"/>
      <c r="D83" s="62"/>
    </row>
    <row r="84" spans="2:4" ht="13.5" customHeight="1">
      <c r="B84" s="62"/>
      <c r="C84" s="62"/>
      <c r="D84" s="62"/>
    </row>
    <row r="85" spans="2:4" ht="13.5" customHeight="1">
      <c r="B85" s="62"/>
      <c r="C85" s="62"/>
      <c r="D85" s="62"/>
    </row>
    <row r="86" spans="2:4" ht="13.5" customHeight="1">
      <c r="B86" s="62"/>
      <c r="C86" s="62"/>
      <c r="D86" s="62"/>
    </row>
    <row r="87" spans="2:4" ht="13.5" customHeight="1">
      <c r="B87" s="62"/>
      <c r="C87" s="62"/>
      <c r="D87" s="62"/>
    </row>
    <row r="88" spans="2:4" ht="13.5" customHeight="1">
      <c r="B88" s="62"/>
      <c r="C88" s="62"/>
      <c r="D88" s="62"/>
    </row>
    <row r="89" spans="2:4" ht="13.5" customHeight="1">
      <c r="B89" s="62"/>
      <c r="C89" s="62"/>
      <c r="D89" s="62"/>
    </row>
    <row r="90" spans="2:4" ht="13.5" customHeight="1">
      <c r="B90" s="62"/>
      <c r="C90" s="62"/>
      <c r="D90" s="62"/>
    </row>
    <row r="91" spans="2:4" ht="13.5" customHeight="1">
      <c r="B91" s="62"/>
      <c r="C91" s="62"/>
      <c r="D91" s="62"/>
    </row>
  </sheetData>
  <sheetProtection/>
  <mergeCells count="2">
    <mergeCell ref="A7:D7"/>
    <mergeCell ref="C9:D9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7.8515625" style="63" customWidth="1"/>
    <col min="2" max="2" width="36.140625" style="64" customWidth="1"/>
    <col min="3" max="3" width="6.140625" style="64" customWidth="1"/>
    <col min="4" max="4" width="9.7109375" style="64" customWidth="1"/>
    <col min="5" max="5" width="7.57421875" style="64" customWidth="1"/>
    <col min="6" max="6" width="9.28125" style="64" customWidth="1"/>
    <col min="7" max="7" width="8.421875" style="64" customWidth="1"/>
    <col min="8" max="8" width="8.57421875" style="64" customWidth="1"/>
    <col min="9" max="9" width="9.57421875" style="64" customWidth="1"/>
    <col min="10" max="10" width="10.8515625" style="64" customWidth="1"/>
    <col min="11" max="12" width="9.7109375" style="64" customWidth="1"/>
    <col min="13" max="13" width="9.00390625" style="64" customWidth="1"/>
    <col min="14" max="14" width="11.28125" style="64" customWidth="1"/>
    <col min="15" max="15" width="9.7109375" style="64" customWidth="1"/>
    <col min="16" max="16" width="9.28125" style="64" customWidth="1"/>
    <col min="17" max="255" width="9.140625" style="64" customWidth="1"/>
  </cols>
  <sheetData>
    <row r="1" spans="2:4" ht="15" customHeight="1">
      <c r="B1" s="111" t="s">
        <v>49</v>
      </c>
      <c r="C1" s="65"/>
      <c r="D1" s="65"/>
    </row>
    <row r="2" spans="2:4" ht="15" customHeight="1">
      <c r="B2" s="112" t="s">
        <v>50</v>
      </c>
      <c r="C2" s="65"/>
      <c r="D2" s="65"/>
    </row>
    <row r="3" spans="2:13" ht="15" customHeight="1">
      <c r="B3" s="112" t="s">
        <v>51</v>
      </c>
      <c r="C3" s="65"/>
      <c r="D3" s="65"/>
      <c r="J3" s="119"/>
      <c r="K3" s="120"/>
      <c r="L3" s="120"/>
      <c r="M3" s="120"/>
    </row>
    <row r="4" spans="2:4" ht="15" customHeight="1">
      <c r="B4" s="112" t="s">
        <v>220</v>
      </c>
      <c r="C4" s="65"/>
      <c r="D4" s="65"/>
    </row>
    <row r="5" spans="2:13" ht="15" customHeight="1">
      <c r="B5" s="112" t="s">
        <v>170</v>
      </c>
      <c r="C5" s="65"/>
      <c r="D5" s="65"/>
      <c r="J5" s="121"/>
      <c r="K5" s="122"/>
      <c r="L5" s="122"/>
      <c r="M5" s="122"/>
    </row>
    <row r="7" spans="2:16" ht="15">
      <c r="B7" s="154" t="s">
        <v>221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66"/>
      <c r="P7" s="66"/>
    </row>
    <row r="8" spans="2:16" ht="12.75">
      <c r="B8" s="154" t="s">
        <v>222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67"/>
      <c r="P8" s="67"/>
    </row>
    <row r="9" spans="2:14" ht="12.7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 t="s">
        <v>98</v>
      </c>
      <c r="N9" s="113"/>
    </row>
    <row r="10" ht="12.75">
      <c r="H10" s="68"/>
    </row>
    <row r="11" spans="1:16" ht="12.75">
      <c r="A11" s="118" t="s">
        <v>272</v>
      </c>
      <c r="B11" s="119" t="s">
        <v>271</v>
      </c>
      <c r="C11" s="69" t="s">
        <v>0</v>
      </c>
      <c r="D11" s="123" t="s">
        <v>270</v>
      </c>
      <c r="E11" s="124" t="s">
        <v>240</v>
      </c>
      <c r="F11" s="123" t="s">
        <v>242</v>
      </c>
      <c r="G11" s="124" t="s">
        <v>245</v>
      </c>
      <c r="H11" s="125" t="s">
        <v>247</v>
      </c>
      <c r="I11" s="124" t="s">
        <v>248</v>
      </c>
      <c r="J11" s="123" t="s">
        <v>266</v>
      </c>
      <c r="K11" s="123" t="s">
        <v>266</v>
      </c>
      <c r="L11" s="124" t="s">
        <v>251</v>
      </c>
      <c r="M11" s="124" t="s">
        <v>254</v>
      </c>
      <c r="N11" s="124" t="s">
        <v>257</v>
      </c>
      <c r="O11" s="123" t="s">
        <v>260</v>
      </c>
      <c r="P11" s="116" t="s">
        <v>261</v>
      </c>
    </row>
    <row r="12" spans="1:16" ht="12.75">
      <c r="A12" s="118" t="s">
        <v>61</v>
      </c>
      <c r="B12" s="70"/>
      <c r="C12" s="70"/>
      <c r="D12" s="117" t="s">
        <v>237</v>
      </c>
      <c r="E12" s="125" t="s">
        <v>241</v>
      </c>
      <c r="F12" s="117" t="s">
        <v>243</v>
      </c>
      <c r="G12" s="125" t="s">
        <v>246</v>
      </c>
      <c r="H12" s="125" t="s">
        <v>41</v>
      </c>
      <c r="I12" s="125" t="s">
        <v>249</v>
      </c>
      <c r="J12" s="117" t="s">
        <v>267</v>
      </c>
      <c r="K12" s="117" t="s">
        <v>269</v>
      </c>
      <c r="L12" s="125" t="s">
        <v>252</v>
      </c>
      <c r="M12" s="125" t="s">
        <v>241</v>
      </c>
      <c r="N12" s="125" t="s">
        <v>258</v>
      </c>
      <c r="O12" s="117" t="s">
        <v>42</v>
      </c>
      <c r="P12" s="126" t="s">
        <v>262</v>
      </c>
    </row>
    <row r="13" spans="1:16" ht="36">
      <c r="A13" s="70"/>
      <c r="B13" s="70"/>
      <c r="C13" s="70"/>
      <c r="D13" s="117" t="s">
        <v>238</v>
      </c>
      <c r="E13" s="125" t="s">
        <v>43</v>
      </c>
      <c r="F13" s="117" t="s">
        <v>241</v>
      </c>
      <c r="G13" s="125" t="s">
        <v>44</v>
      </c>
      <c r="H13" s="127" t="s">
        <v>45</v>
      </c>
      <c r="I13" s="128" t="s">
        <v>250</v>
      </c>
      <c r="J13" s="128" t="s">
        <v>268</v>
      </c>
      <c r="K13" s="128" t="s">
        <v>268</v>
      </c>
      <c r="L13" s="125" t="s">
        <v>253</v>
      </c>
      <c r="M13" s="125" t="s">
        <v>255</v>
      </c>
      <c r="N13" s="125" t="s">
        <v>259</v>
      </c>
      <c r="O13" s="117" t="s">
        <v>46</v>
      </c>
      <c r="P13" s="126" t="s">
        <v>241</v>
      </c>
    </row>
    <row r="14" spans="1:16" ht="24">
      <c r="A14" s="71"/>
      <c r="B14" s="71"/>
      <c r="C14" s="71"/>
      <c r="D14" s="129" t="s">
        <v>239</v>
      </c>
      <c r="E14" s="129"/>
      <c r="F14" s="129" t="s">
        <v>244</v>
      </c>
      <c r="G14" s="129"/>
      <c r="H14" s="129"/>
      <c r="I14" s="129"/>
      <c r="J14" s="129" t="s">
        <v>289</v>
      </c>
      <c r="K14" s="129" t="s">
        <v>290</v>
      </c>
      <c r="L14" s="129"/>
      <c r="M14" s="130" t="s">
        <v>256</v>
      </c>
      <c r="N14" s="130" t="s">
        <v>47</v>
      </c>
      <c r="O14" s="131" t="s">
        <v>48</v>
      </c>
      <c r="P14" s="132" t="s">
        <v>263</v>
      </c>
    </row>
    <row r="15" spans="1:16" ht="12.75">
      <c r="A15" s="72"/>
      <c r="B15" s="72">
        <v>1</v>
      </c>
      <c r="C15" s="72"/>
      <c r="D15" s="72">
        <v>2</v>
      </c>
      <c r="E15" s="72">
        <v>3</v>
      </c>
      <c r="F15" s="72">
        <v>4</v>
      </c>
      <c r="G15" s="72">
        <v>5</v>
      </c>
      <c r="H15" s="72">
        <v>6</v>
      </c>
      <c r="I15" s="72">
        <v>7</v>
      </c>
      <c r="J15" s="72">
        <v>8</v>
      </c>
      <c r="K15" s="72">
        <v>9</v>
      </c>
      <c r="L15" s="72">
        <v>10</v>
      </c>
      <c r="M15" s="72">
        <v>11</v>
      </c>
      <c r="N15" s="72">
        <v>12</v>
      </c>
      <c r="O15" s="72">
        <v>13</v>
      </c>
      <c r="P15" s="72">
        <v>14</v>
      </c>
    </row>
    <row r="16" spans="1:16" ht="15" customHeight="1">
      <c r="A16" s="72">
        <v>1</v>
      </c>
      <c r="B16" s="90" t="s">
        <v>223</v>
      </c>
      <c r="C16" s="72">
        <v>401</v>
      </c>
      <c r="D16" s="73">
        <v>2499135</v>
      </c>
      <c r="E16" s="73"/>
      <c r="F16" s="73"/>
      <c r="G16" s="73"/>
      <c r="H16" s="73">
        <v>349110</v>
      </c>
      <c r="I16" s="73">
        <v>1906878</v>
      </c>
      <c r="J16" s="73"/>
      <c r="K16" s="73"/>
      <c r="L16" s="73">
        <v>1792863</v>
      </c>
      <c r="M16" s="73"/>
      <c r="N16" s="73"/>
      <c r="O16" s="73">
        <f>D16+E16+F16+G16+H16+I16+J16-K16+L16-M16-N16</f>
        <v>6547986</v>
      </c>
      <c r="P16" s="73"/>
    </row>
    <row r="17" spans="1:16" ht="15" customHeight="1">
      <c r="A17" s="69">
        <v>2</v>
      </c>
      <c r="B17" s="114" t="s">
        <v>235</v>
      </c>
      <c r="C17" s="69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5" customHeight="1">
      <c r="A18" s="71"/>
      <c r="B18" s="115" t="s">
        <v>236</v>
      </c>
      <c r="C18" s="71">
        <v>402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3">
        <f>D18+E18+F18+G18+H18+I18+J18-K18+L18-M18-N18</f>
        <v>0</v>
      </c>
      <c r="P18" s="75"/>
    </row>
    <row r="19" spans="1:16" ht="15" customHeight="1">
      <c r="A19" s="69">
        <v>3</v>
      </c>
      <c r="B19" s="90" t="s">
        <v>224</v>
      </c>
      <c r="C19" s="6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9.5" customHeight="1">
      <c r="A20" s="71"/>
      <c r="B20" s="90" t="s">
        <v>233</v>
      </c>
      <c r="C20" s="71">
        <v>403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3">
        <f>D20+E20+F20+G20+H20+I20+J20-K20+L20-M20-N20</f>
        <v>0</v>
      </c>
      <c r="P20" s="75"/>
    </row>
    <row r="21" spans="1:16" ht="15" customHeight="1">
      <c r="A21" s="69">
        <v>4</v>
      </c>
      <c r="B21" s="89" t="s">
        <v>225</v>
      </c>
      <c r="C21" s="69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5" customHeight="1">
      <c r="A22" s="71"/>
      <c r="B22" s="89" t="s">
        <v>226</v>
      </c>
      <c r="C22" s="71">
        <v>404</v>
      </c>
      <c r="D22" s="75">
        <v>2499135</v>
      </c>
      <c r="E22" s="75"/>
      <c r="F22" s="75"/>
      <c r="G22" s="75"/>
      <c r="H22" s="75">
        <v>349110</v>
      </c>
      <c r="I22" s="75">
        <v>1906678</v>
      </c>
      <c r="J22" s="75"/>
      <c r="K22" s="75"/>
      <c r="L22" s="75">
        <v>1792863</v>
      </c>
      <c r="M22" s="75"/>
      <c r="N22" s="75"/>
      <c r="O22" s="73">
        <f>D22+E22+F22+G22+H22+I22+J22-K22+L22-M22-N22</f>
        <v>6547786</v>
      </c>
      <c r="P22" s="75"/>
    </row>
    <row r="23" spans="1:16" ht="15" customHeight="1">
      <c r="A23" s="72">
        <v>5</v>
      </c>
      <c r="B23" s="90" t="s">
        <v>227</v>
      </c>
      <c r="C23" s="72">
        <v>405</v>
      </c>
      <c r="D23" s="76"/>
      <c r="E23" s="76"/>
      <c r="F23" s="76"/>
      <c r="G23" s="76">
        <v>45975</v>
      </c>
      <c r="H23" s="76">
        <v>62672</v>
      </c>
      <c r="I23" s="76"/>
      <c r="J23" s="76">
        <v>10895</v>
      </c>
      <c r="K23" s="76"/>
      <c r="L23" s="76">
        <v>407469</v>
      </c>
      <c r="M23" s="76"/>
      <c r="N23" s="76">
        <v>25265</v>
      </c>
      <c r="O23" s="73">
        <f>D23+E23+F23+G23+H23+I23+J23-K23+L23-M23-N23</f>
        <v>501746</v>
      </c>
      <c r="P23" s="76"/>
    </row>
    <row r="24" spans="1:16" ht="15" customHeight="1">
      <c r="A24" s="72">
        <v>6</v>
      </c>
      <c r="B24" s="90" t="s">
        <v>228</v>
      </c>
      <c r="C24" s="72">
        <v>406</v>
      </c>
      <c r="D24" s="76"/>
      <c r="E24" s="76"/>
      <c r="F24" s="76"/>
      <c r="G24" s="76">
        <v>45975</v>
      </c>
      <c r="H24" s="76"/>
      <c r="I24" s="76">
        <v>1034</v>
      </c>
      <c r="J24" s="76"/>
      <c r="K24" s="76"/>
      <c r="L24" s="76">
        <v>118037</v>
      </c>
      <c r="M24" s="76"/>
      <c r="N24" s="76"/>
      <c r="O24" s="73">
        <f>D24+E24+F24+G24+H24+I24+J24-K24+L24-M24-N24</f>
        <v>165046</v>
      </c>
      <c r="P24" s="76"/>
    </row>
    <row r="25" spans="1:16" ht="15" customHeight="1">
      <c r="A25" s="72">
        <v>7</v>
      </c>
      <c r="B25" s="89" t="s">
        <v>234</v>
      </c>
      <c r="C25" s="72">
        <v>407</v>
      </c>
      <c r="D25" s="76">
        <v>2499135</v>
      </c>
      <c r="E25" s="76"/>
      <c r="F25" s="76"/>
      <c r="G25" s="76"/>
      <c r="H25" s="76">
        <v>411782</v>
      </c>
      <c r="I25" s="76">
        <v>1905844</v>
      </c>
      <c r="J25" s="76">
        <v>10895</v>
      </c>
      <c r="K25" s="76"/>
      <c r="L25" s="76">
        <v>2082295</v>
      </c>
      <c r="M25" s="76"/>
      <c r="N25" s="76">
        <v>25265</v>
      </c>
      <c r="O25" s="73">
        <f>D25+E25+F25+G25+H25+I25+J25-K25+L25-M25-N25</f>
        <v>6884686</v>
      </c>
      <c r="P25" s="76"/>
    </row>
    <row r="26" spans="1:18" ht="15" customHeight="1">
      <c r="A26" s="69">
        <v>8</v>
      </c>
      <c r="B26" s="90" t="s">
        <v>229</v>
      </c>
      <c r="C26" s="69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R26" s="78"/>
    </row>
    <row r="27" spans="1:16" ht="15" customHeight="1">
      <c r="A27" s="71"/>
      <c r="B27" s="90" t="s">
        <v>230</v>
      </c>
      <c r="C27" s="71">
        <v>408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3">
        <f>D27+E27+F27+G27+H27+I27+J27-K27+L27-M27-N27</f>
        <v>0</v>
      </c>
      <c r="P27" s="75"/>
    </row>
    <row r="28" spans="1:16" ht="15" customHeight="1">
      <c r="A28" s="69">
        <v>9</v>
      </c>
      <c r="B28" s="90" t="s">
        <v>231</v>
      </c>
      <c r="C28" s="69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5" customHeight="1">
      <c r="A29" s="71"/>
      <c r="B29" s="90" t="s">
        <v>230</v>
      </c>
      <c r="C29" s="71">
        <v>409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3">
        <f>D29+E29+F29+G29+H29+I29+J29-K29+L29-M29-N29</f>
        <v>0</v>
      </c>
      <c r="P29" s="75"/>
    </row>
    <row r="30" spans="1:16" ht="15" customHeight="1">
      <c r="A30" s="69">
        <v>10</v>
      </c>
      <c r="B30" s="89" t="s">
        <v>225</v>
      </c>
      <c r="C30" s="69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5" customHeight="1">
      <c r="A31" s="71"/>
      <c r="B31" s="89" t="s">
        <v>232</v>
      </c>
      <c r="C31" s="71">
        <v>410</v>
      </c>
      <c r="D31" s="75">
        <v>2499135</v>
      </c>
      <c r="E31" s="75"/>
      <c r="F31" s="75"/>
      <c r="G31" s="75"/>
      <c r="H31" s="75">
        <v>411782</v>
      </c>
      <c r="I31" s="75">
        <v>1905844</v>
      </c>
      <c r="J31" s="75">
        <v>10895</v>
      </c>
      <c r="K31" s="75"/>
      <c r="L31" s="75">
        <v>2082295</v>
      </c>
      <c r="M31" s="75"/>
      <c r="N31" s="75">
        <v>25265</v>
      </c>
      <c r="O31" s="73">
        <f>D31+E31+F31+G31+H31+I31+J31-K31+L31-M31-N31</f>
        <v>6884686</v>
      </c>
      <c r="P31" s="75"/>
    </row>
    <row r="32" spans="1:16" ht="15" customHeight="1">
      <c r="A32" s="72">
        <v>11</v>
      </c>
      <c r="B32" s="89" t="s">
        <v>225</v>
      </c>
      <c r="C32" s="72">
        <v>411</v>
      </c>
      <c r="D32" s="76"/>
      <c r="E32" s="76"/>
      <c r="F32" s="76"/>
      <c r="G32" s="76">
        <v>7</v>
      </c>
      <c r="H32" s="76"/>
      <c r="I32" s="76"/>
      <c r="J32" s="76"/>
      <c r="K32" s="76"/>
      <c r="L32" s="76"/>
      <c r="M32" s="76">
        <v>425969</v>
      </c>
      <c r="N32" s="76"/>
      <c r="O32" s="73">
        <f>D32+E32+F32+G32+H32+I32+J32-K32+L32-M32-N32</f>
        <v>-425962</v>
      </c>
      <c r="P32" s="76"/>
    </row>
    <row r="33" spans="1:16" ht="15" customHeight="1">
      <c r="A33" s="72">
        <v>12</v>
      </c>
      <c r="B33" s="89" t="s">
        <v>232</v>
      </c>
      <c r="C33" s="72">
        <v>412</v>
      </c>
      <c r="D33" s="76"/>
      <c r="E33" s="76"/>
      <c r="F33" s="76"/>
      <c r="G33" s="76"/>
      <c r="H33" s="76"/>
      <c r="I33" s="76">
        <v>89019</v>
      </c>
      <c r="J33" s="76"/>
      <c r="K33" s="76"/>
      <c r="L33" s="76"/>
      <c r="M33" s="76">
        <v>89012</v>
      </c>
      <c r="N33" s="76">
        <v>8</v>
      </c>
      <c r="O33" s="73">
        <v>1</v>
      </c>
      <c r="P33" s="76"/>
    </row>
    <row r="34" spans="1:16" ht="15" customHeight="1">
      <c r="A34" s="69">
        <v>13</v>
      </c>
      <c r="B34" s="89" t="s">
        <v>225</v>
      </c>
      <c r="C34" s="69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5" customHeight="1">
      <c r="A35" s="71"/>
      <c r="B35" s="89" t="s">
        <v>232</v>
      </c>
      <c r="C35" s="71">
        <v>413</v>
      </c>
      <c r="D35" s="75">
        <v>2499135</v>
      </c>
      <c r="E35" s="75"/>
      <c r="F35" s="75"/>
      <c r="G35" s="75">
        <v>7</v>
      </c>
      <c r="H35" s="75">
        <v>411782</v>
      </c>
      <c r="I35" s="75">
        <v>1816825</v>
      </c>
      <c r="J35" s="75">
        <v>10895</v>
      </c>
      <c r="K35" s="75"/>
      <c r="L35" s="75">
        <v>2082295</v>
      </c>
      <c r="M35" s="75">
        <v>336957</v>
      </c>
      <c r="N35" s="75">
        <v>25257</v>
      </c>
      <c r="O35" s="73">
        <v>6458725</v>
      </c>
      <c r="P35" s="75"/>
    </row>
  </sheetData>
  <sheetProtection/>
  <mergeCells count="2">
    <mergeCell ref="B7:N7"/>
    <mergeCell ref="B8:N8"/>
  </mergeCells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2009-05-12T09:29:49Z</cp:lastPrinted>
  <dcterms:modified xsi:type="dcterms:W3CDTF">2009-05-21T12:27:58Z</dcterms:modified>
  <cp:category/>
  <cp:version/>
  <cp:contentType/>
  <cp:contentStatus/>
</cp:coreProperties>
</file>