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statement'!$A$1:$D$57</definedName>
  </definedNames>
  <calcPr fullCalcOnLoad="1"/>
</workbook>
</file>

<file path=xl/sharedStrings.xml><?xml version="1.0" encoding="utf-8"?>
<sst xmlns="http://schemas.openxmlformats.org/spreadsheetml/2006/main" count="347" uniqueCount="300">
  <si>
    <t>AOP</t>
  </si>
  <si>
    <t>Broj</t>
  </si>
  <si>
    <t xml:space="preserve"> </t>
  </si>
  <si>
    <t>53 i 55</t>
  </si>
  <si>
    <t>67 i 68</t>
  </si>
  <si>
    <t>57 i 58</t>
  </si>
  <si>
    <t>69-59</t>
  </si>
  <si>
    <t>59-69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</si>
  <si>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</si>
  <si>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</si>
  <si>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</si>
  <si>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</si>
  <si>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</si>
  <si>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</si>
  <si>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</si>
  <si>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</si>
  <si>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</si>
  <si>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</si>
  <si>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</si>
  <si>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</si>
  <si>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</si>
  <si>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</si>
  <si>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</si>
  <si>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</si>
  <si>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</si>
  <si>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</si>
  <si>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</si>
  <si>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</si>
  <si>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</si>
  <si>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</si>
  <si>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</si>
  <si>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</si>
  <si>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</si>
  <si>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</si>
  <si>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</si>
  <si>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</si>
  <si>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</si>
  <si>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</si>
  <si>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037 I 237</t>
  </si>
  <si>
    <t>42,osim 427</t>
  </si>
  <si>
    <t>(rn 321,</t>
  </si>
  <si>
    <t>(kol.2+3+</t>
  </si>
  <si>
    <t>(rn 309)</t>
  </si>
  <si>
    <t>( rn 320 )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</si>
  <si>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</si>
  <si>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</si>
  <si>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</si>
  <si>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</si>
  <si>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</si>
  <si>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</si>
  <si>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Registry Number:       08114072</t>
  </si>
  <si>
    <t>Activity Code</t>
  </si>
  <si>
    <t>Tax Identification Number</t>
  </si>
  <si>
    <t>INCOME STATEMENT</t>
  </si>
  <si>
    <t>in thousends RSD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</si>
  <si>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</si>
  <si>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</si>
  <si>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</si>
  <si>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</si>
  <si>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</si>
  <si>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</si>
  <si>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</si>
  <si>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</si>
  <si>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</si>
  <si>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</si>
  <si>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</si>
  <si>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</si>
  <si>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</si>
  <si>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</si>
  <si>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</si>
  <si>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</si>
  <si>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</si>
  <si>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</si>
  <si>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</si>
  <si>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</si>
  <si>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</si>
  <si>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</si>
  <si>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</si>
  <si>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</si>
  <si>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</si>
  <si>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</si>
  <si>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</si>
  <si>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</si>
  <si>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</si>
  <si>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</si>
  <si>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r>
      <t xml:space="preserve">D. </t>
    </r>
    <r>
      <rPr>
        <b/>
        <sz val="8"/>
        <rFont val="Arial"/>
        <family val="2"/>
      </rPr>
      <t>Paid Employer’s personal earnings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</si>
  <si>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</si>
  <si>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</si>
  <si>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</si>
  <si>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</si>
  <si>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</si>
  <si>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</si>
  <si>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</si>
  <si>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>In __________, this_____________     Person responsible for preparing the Financial Statement</t>
  </si>
  <si>
    <t xml:space="preserve">          Director</t>
  </si>
  <si>
    <t>BALANCE SHEET</t>
  </si>
  <si>
    <t>in thousands RSD</t>
  </si>
  <si>
    <t>Note No.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</si>
  <si>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</si>
  <si>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</si>
  <si>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</si>
  <si>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</si>
  <si>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</si>
  <si>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</si>
  <si>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</si>
  <si>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</si>
  <si>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</si>
  <si>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</si>
  <si>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</si>
  <si>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</si>
  <si>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</si>
  <si>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</si>
  <si>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</si>
  <si>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</si>
  <si>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</si>
  <si>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</si>
  <si>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</si>
  <si>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</si>
  <si>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</si>
  <si>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</si>
  <si>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</si>
  <si>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</si>
  <si>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</si>
  <si>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</si>
  <si>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</si>
  <si>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</si>
  <si>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</si>
  <si>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</si>
  <si>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</si>
  <si>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20,21and 22,oexcept223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</si>
  <si>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</si>
  <si>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</si>
  <si>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</si>
  <si>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</si>
  <si>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</si>
  <si>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</si>
  <si>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</si>
  <si>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</si>
  <si>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</si>
  <si>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</si>
  <si>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</si>
  <si>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</si>
  <si>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</si>
  <si>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</si>
  <si>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</si>
  <si>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</si>
  <si>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</si>
  <si>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</si>
  <si>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</si>
  <si>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</si>
  <si>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</si>
  <si>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</si>
  <si>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</si>
  <si>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</si>
  <si>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</si>
  <si>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43 and 44</t>
  </si>
  <si>
    <t>45 and 46</t>
  </si>
  <si>
    <t>5. Value added tax and other public revenue liabilities</t>
  </si>
  <si>
    <t>47 i 48,except 481 and 49 except 498</t>
  </si>
  <si>
    <t>6. Value added tax</t>
  </si>
  <si>
    <t>V. TOTAL LIABILITIES (101+111+123)</t>
  </si>
  <si>
    <t>G. OFF-BALANCE LIABILITIES</t>
  </si>
  <si>
    <t>This ______________</t>
  </si>
  <si>
    <t>.01 without.012</t>
  </si>
  <si>
    <t>Activity Code 15410</t>
  </si>
  <si>
    <t>Tax Identification Number 100741587</t>
  </si>
  <si>
    <t>CASH-FLOW STATEMENT</t>
  </si>
  <si>
    <t>A. CASH FLOWS WITHIN OPERATING ACTIVITIES</t>
  </si>
  <si>
    <t xml:space="preserve">    1. Sales and received advances</t>
  </si>
  <si>
    <t xml:space="preserve">    2. Interest received from operating activities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</si>
  <si>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</si>
  <si>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</si>
  <si>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</si>
  <si>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</si>
  <si>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</si>
  <si>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B. CASH FLOWS WITHIN INVESTMENT ACTIVITIES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</si>
  <si>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</si>
  <si>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</si>
  <si>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</si>
  <si>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</si>
  <si>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</si>
  <si>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</si>
  <si>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</si>
  <si>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</si>
  <si>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</si>
  <si>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</si>
  <si>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</si>
  <si>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</si>
  <si>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</si>
  <si>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</si>
  <si>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</si>
  <si>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</si>
  <si>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</si>
  <si>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</si>
  <si>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</si>
  <si>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</si>
  <si>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</si>
  <si>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 xml:space="preserve">Activity Code               15410     </t>
  </si>
  <si>
    <t>STATEMENT ON CHANGES IN EQUITY</t>
  </si>
  <si>
    <t>Jan. 1 of previous year (Ord. No. 1+2-3)</t>
  </si>
  <si>
    <t>Total increase in the previous year</t>
  </si>
  <si>
    <t>Total decrease in the previous year</t>
  </si>
  <si>
    <t>Jan. 1 of current year (Ord. No. 7+8-9)</t>
  </si>
  <si>
    <t>in accounting policies in the previous year-decrease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</si>
  <si>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</si>
  <si>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</si>
  <si>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</si>
  <si>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</si>
  <si>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</si>
  <si>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</si>
  <si>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</si>
  <si>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</si>
  <si>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</si>
  <si>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</si>
  <si>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</si>
  <si>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</si>
  <si>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</si>
  <si>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</si>
  <si>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</si>
  <si>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</si>
  <si>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</si>
  <si>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</si>
  <si>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</si>
  <si>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</si>
  <si>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</si>
  <si>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</si>
  <si>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</si>
  <si>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</si>
  <si>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</si>
  <si>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</si>
  <si>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</si>
  <si>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</si>
  <si>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</si>
  <si>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</si>
  <si>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</si>
  <si>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</si>
  <si>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</si>
  <si>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</si>
  <si>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</si>
  <si>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</si>
  <si>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</si>
  <si>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</si>
  <si>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</si>
  <si>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</si>
  <si>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</si>
  <si>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</si>
  <si>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</si>
  <si>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</si>
  <si>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</si>
  <si>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</si>
  <si>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</si>
  <si>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</si>
  <si>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</si>
  <si>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>(account 332)</t>
  </si>
  <si>
    <t>(account 333)</t>
  </si>
  <si>
    <t>1,034,569</t>
  </si>
  <si>
    <t xml:space="preserve">(group 33) </t>
  </si>
  <si>
    <t>(10+11-12)</t>
  </si>
  <si>
    <t>Total reduction in the current year</t>
  </si>
  <si>
    <t xml:space="preserve">Total incras in the current year </t>
  </si>
  <si>
    <t>Balance as on December 31 of previous year (Ord.No. 4+5+6 )</t>
  </si>
  <si>
    <r>
      <t xml:space="preserve">    </t>
    </r>
    <r>
      <rPr>
        <sz val="9"/>
        <rFont val="Arial"/>
        <family val="2"/>
      </rPr>
      <t>3. Other inflows from operating activities</t>
    </r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</si>
  <si>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</si>
  <si>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IV.  Net outflow within financing activities</t>
  </si>
  <si>
    <t xml:space="preserve">    III.  Net inflow within financing activities </t>
  </si>
  <si>
    <t xml:space="preserve">     II. Cash outflows within financing activities (1 to 4)</t>
  </si>
  <si>
    <t xml:space="preserve">     I. Cash inflows within financing activities (1 to 3)</t>
  </si>
  <si>
    <t xml:space="preserve">    IV. Net cash outflow within investment activities (II-I)</t>
  </si>
  <si>
    <t xml:space="preserve">    III. Net cash inflow within investment activities (I-II)</t>
  </si>
  <si>
    <t xml:space="preserve">     II.  Cash outflows within investment activities (1 to 3)</t>
  </si>
  <si>
    <t xml:space="preserve">    I. Cash inflows within investment activities (1 to 5)</t>
  </si>
  <si>
    <t xml:space="preserve">   IV. Net cash outflows from operating activities (II-I)</t>
  </si>
  <si>
    <t xml:space="preserve">    III. Net cash inflows from operating activities (I-II)</t>
  </si>
  <si>
    <t xml:space="preserve">    II. Cash outflows within operating activities (1 to 5)</t>
  </si>
  <si>
    <t xml:space="preserve">    I. Cash inflows within operating activities (1 to 3)</t>
  </si>
  <si>
    <t xml:space="preserve">     3. Other long-term and short-term liabilities</t>
  </si>
  <si>
    <t xml:space="preserve">     2. Long-term and short-term credits (net inflows)</t>
  </si>
  <si>
    <t xml:space="preserve">     1. Increase of original capital</t>
  </si>
  <si>
    <t>V. CASH FLOW WITHIN FINANCING ACTIVITIES</t>
  </si>
  <si>
    <t>Person responsible for preparing the Financial Statement</t>
  </si>
  <si>
    <t>Director</t>
  </si>
  <si>
    <t>Person responsible for preparing t</t>
  </si>
  <si>
    <t>the Financial Statement</t>
  </si>
  <si>
    <t xml:space="preserve">                              ITEM </t>
  </si>
  <si>
    <t xml:space="preserve">Adjustment of  significant material errors and changes </t>
  </si>
  <si>
    <t xml:space="preserve">Adjustment of significant material errors and changes </t>
  </si>
  <si>
    <t>in accounting policies in the current year - increase</t>
  </si>
  <si>
    <t xml:space="preserve">Adjustment of significant material errors and changes  </t>
  </si>
  <si>
    <t xml:space="preserve">Adjustment of significant material errors and </t>
  </si>
  <si>
    <t>change in accounting policies in previous year - increase</t>
  </si>
  <si>
    <t>Adjusted opening balance as of</t>
  </si>
  <si>
    <t>Balance on Dec. 31, current year____</t>
  </si>
  <si>
    <t>Balance on Jan. 1 of previous year____</t>
  </si>
  <si>
    <t>In Becej, this_____________     Person responsible for preparing the Financial Statement</t>
  </si>
  <si>
    <t>In Becej                           Lice odgovorno za sastavljanje bilansa</t>
  </si>
  <si>
    <t xml:space="preserve">In Becej, this_____________     </t>
  </si>
  <si>
    <t xml:space="preserve"> as on September 30, 2009. </t>
  </si>
  <si>
    <t>for the period from January, 1, 2009 to September 30, 2009</t>
  </si>
  <si>
    <t>for the period from January 1, 2009 to September30, 2009</t>
  </si>
  <si>
    <t>for the period from January 1 to September 30, 2009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</si>
</sst>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Luxi San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19" applyFont="1" applyFill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2" xfId="19" applyFont="1" applyBorder="1" applyAlignment="1">
      <alignment vertical="center"/>
      <protection/>
    </xf>
    <xf numFmtId="0" fontId="19" fillId="0" borderId="3" xfId="19" applyFont="1" applyBorder="1" applyAlignment="1">
      <alignment vertical="center"/>
      <protection/>
    </xf>
    <xf numFmtId="0" fontId="19" fillId="0" borderId="4" xfId="19" applyFont="1" applyBorder="1" applyAlignment="1">
      <alignment vertical="center"/>
      <protection/>
    </xf>
    <xf numFmtId="0" fontId="19" fillId="0" borderId="0" xfId="0" applyFont="1" applyAlignment="1">
      <alignment/>
    </xf>
    <xf numFmtId="0" fontId="19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9" fillId="0" borderId="7" xfId="19" applyFont="1" applyBorder="1" applyAlignment="1">
      <alignment vertical="center"/>
      <protection/>
    </xf>
    <xf numFmtId="0" fontId="19" fillId="0" borderId="6" xfId="0" applyFont="1" applyBorder="1" applyAlignment="1">
      <alignment/>
    </xf>
    <xf numFmtId="0" fontId="10" fillId="0" borderId="6" xfId="19" applyFont="1" applyBorder="1" applyAlignment="1">
      <alignment vertical="center"/>
      <protection/>
    </xf>
    <xf numFmtId="0" fontId="1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justify"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9" fillId="0" borderId="0" xfId="19" applyFont="1" applyAlignment="1">
      <alignment vertical="center"/>
      <protection/>
    </xf>
    <xf numFmtId="0" fontId="20" fillId="0" borderId="0" xfId="19" applyFont="1" applyAlignment="1">
      <alignment vertical="center"/>
      <protection/>
    </xf>
    <xf numFmtId="4" fontId="20" fillId="0" borderId="0" xfId="19" applyNumberFormat="1" applyFont="1" applyAlignment="1">
      <alignment vertical="center"/>
      <protection/>
    </xf>
    <xf numFmtId="3" fontId="20" fillId="0" borderId="0" xfId="19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4" fontId="9" fillId="0" borderId="0" xfId="19" applyNumberFormat="1" applyFont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vertical="center"/>
      <protection/>
    </xf>
    <xf numFmtId="4" fontId="20" fillId="0" borderId="2" xfId="19" applyNumberFormat="1" applyFont="1" applyBorder="1" applyAlignment="1">
      <alignment vertical="center"/>
      <protection/>
    </xf>
    <xf numFmtId="3" fontId="20" fillId="0" borderId="2" xfId="19" applyNumberFormat="1" applyFont="1" applyBorder="1" applyAlignment="1">
      <alignment vertical="center"/>
      <protection/>
    </xf>
    <xf numFmtId="0" fontId="20" fillId="0" borderId="3" xfId="19" applyFont="1" applyBorder="1" applyAlignment="1">
      <alignment horizontal="center" vertical="center"/>
      <protection/>
    </xf>
    <xf numFmtId="0" fontId="20" fillId="0" borderId="3" xfId="19" applyFont="1" applyBorder="1" applyAlignment="1">
      <alignment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20" fillId="0" borderId="12" xfId="19" applyFont="1" applyBorder="1" applyAlignment="1">
      <alignment vertical="center"/>
      <protection/>
    </xf>
    <xf numFmtId="0" fontId="20" fillId="0" borderId="4" xfId="19" applyFont="1" applyBorder="1" applyAlignment="1">
      <alignment vertical="center"/>
      <protection/>
    </xf>
    <xf numFmtId="0" fontId="20" fillId="0" borderId="2" xfId="19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/>
      <protection/>
    </xf>
    <xf numFmtId="0" fontId="20" fillId="0" borderId="11" xfId="19" applyFont="1" applyBorder="1" applyAlignment="1">
      <alignment horizontal="center" vertical="center"/>
      <protection/>
    </xf>
    <xf numFmtId="0" fontId="20" fillId="0" borderId="14" xfId="19" applyFont="1" applyBorder="1" applyAlignment="1">
      <alignment vertical="center"/>
      <protection/>
    </xf>
    <xf numFmtId="0" fontId="20" fillId="0" borderId="5" xfId="19" applyFont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3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/>
    </xf>
    <xf numFmtId="3" fontId="25" fillId="0" borderId="15" xfId="0" applyFont="1" applyAlignment="1">
      <alignment/>
    </xf>
    <xf numFmtId="3" fontId="22" fillId="0" borderId="4" xfId="0" applyFont="1" applyAlignment="1">
      <alignment/>
    </xf>
    <xf numFmtId="3" fontId="25" fillId="0" borderId="4" xfId="0" applyFont="1" applyAlignment="1">
      <alignment/>
    </xf>
    <xf numFmtId="3" fontId="22" fillId="0" borderId="16" xfId="0" applyFont="1" applyAlignment="1">
      <alignment/>
    </xf>
    <xf numFmtId="3" fontId="22" fillId="0" borderId="15" xfId="0" applyFont="1" applyAlignment="1">
      <alignment/>
    </xf>
    <xf numFmtId="3" fontId="22" fillId="0" borderId="4" xfId="0" applyFont="1" applyBorder="1" applyAlignment="1">
      <alignment/>
    </xf>
    <xf numFmtId="3" fontId="25" fillId="0" borderId="17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4" fillId="0" borderId="13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21" fillId="0" borderId="6" xfId="0" applyFont="1" applyFill="1" applyBorder="1" applyAlignment="1">
      <alignment/>
    </xf>
    <xf numFmtId="0" fontId="12" fillId="0" borderId="0" xfId="0" applyFont="1" applyAlignment="1">
      <alignment horizontal="left"/>
    </xf>
    <xf numFmtId="3" fontId="9" fillId="0" borderId="0" xfId="19" applyNumberFormat="1" applyFont="1" applyAlignment="1">
      <alignment vertical="center"/>
      <protection/>
    </xf>
    <xf numFmtId="4" fontId="7" fillId="0" borderId="0" xfId="19" applyNumberFormat="1" applyFont="1" applyAlignment="1">
      <alignment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6" fillId="0" borderId="2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6" fillId="0" borderId="11" xfId="0" applyNumberFormat="1" applyFont="1" applyBorder="1" applyAlignment="1">
      <alignment/>
    </xf>
    <xf numFmtId="3" fontId="20" fillId="0" borderId="3" xfId="19" applyNumberFormat="1" applyFont="1" applyBorder="1" applyAlignment="1">
      <alignment horizontal="center" vertical="center"/>
      <protection/>
    </xf>
    <xf numFmtId="0" fontId="14" fillId="0" borderId="6" xfId="0" applyFont="1" applyBorder="1" applyAlignment="1">
      <alignment/>
    </xf>
    <xf numFmtId="0" fontId="19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7" fillId="0" borderId="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26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6" fillId="0" borderId="3" xfId="19" applyNumberFormat="1" applyFont="1" applyBorder="1" applyAlignment="1">
      <alignment vertical="center"/>
      <protection/>
    </xf>
    <xf numFmtId="3" fontId="2" fillId="0" borderId="4" xfId="19" applyNumberFormat="1" applyFont="1" applyBorder="1" applyAlignment="1">
      <alignment vertical="center"/>
      <protection/>
    </xf>
    <xf numFmtId="3" fontId="2" fillId="0" borderId="4" xfId="19" applyNumberFormat="1" applyFont="1" applyBorder="1" applyAlignment="1">
      <alignment horizontal="right" vertical="center"/>
      <protection/>
    </xf>
    <xf numFmtId="3" fontId="2" fillId="0" borderId="4" xfId="19" applyNumberFormat="1" applyFont="1" applyFill="1" applyBorder="1" applyAlignment="1">
      <alignment horizontal="right" vertical="center"/>
      <protection/>
    </xf>
    <xf numFmtId="3" fontId="2" fillId="0" borderId="4" xfId="19" applyNumberFormat="1" applyFont="1" applyFill="1" applyBorder="1" applyAlignment="1">
      <alignment vertical="center"/>
      <protection/>
    </xf>
    <xf numFmtId="3" fontId="26" fillId="0" borderId="4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3" xfId="19" applyNumberFormat="1" applyFont="1" applyBorder="1" applyAlignment="1">
      <alignment vertical="center"/>
      <protection/>
    </xf>
    <xf numFmtId="4" fontId="2" fillId="0" borderId="4" xfId="19" applyNumberFormat="1" applyFont="1" applyBorder="1" applyAlignment="1">
      <alignment vertical="center"/>
      <protection/>
    </xf>
    <xf numFmtId="0" fontId="9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H11" sqref="H11"/>
    </sheetView>
  </sheetViews>
  <sheetFormatPr defaultColWidth="9.140625" defaultRowHeight="12.75"/>
  <cols>
    <col min="1" max="1" width="13.00390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25" t="s">
        <v>48</v>
      </c>
      <c r="B1" s="75"/>
      <c r="C1" s="76"/>
      <c r="D1" s="76"/>
      <c r="E1" s="77"/>
      <c r="F1" s="78"/>
      <c r="G1" s="4"/>
      <c r="H1" s="5"/>
      <c r="I1" s="6"/>
    </row>
    <row r="2" spans="1:9" ht="15" customHeight="1">
      <c r="A2" s="26" t="s">
        <v>49</v>
      </c>
      <c r="B2" s="75"/>
      <c r="C2" s="76"/>
      <c r="D2" s="76"/>
      <c r="E2" s="77"/>
      <c r="F2" s="78"/>
      <c r="G2" s="4"/>
      <c r="H2" s="5"/>
      <c r="I2" s="6"/>
    </row>
    <row r="3" spans="1:9" ht="15" customHeight="1">
      <c r="A3" s="26" t="s">
        <v>50</v>
      </c>
      <c r="B3" s="75"/>
      <c r="C3" s="76"/>
      <c r="D3" s="76"/>
      <c r="E3" s="77"/>
      <c r="F3" s="78"/>
      <c r="G3" s="4"/>
      <c r="H3" s="5"/>
      <c r="I3" s="6"/>
    </row>
    <row r="4" spans="1:9" ht="15" customHeight="1">
      <c r="A4" s="26" t="s">
        <v>51</v>
      </c>
      <c r="B4" s="44">
        <v>15410</v>
      </c>
      <c r="C4" s="76"/>
      <c r="D4" s="76"/>
      <c r="E4" s="77"/>
      <c r="F4" s="78"/>
      <c r="G4" s="4"/>
      <c r="H4" s="5"/>
      <c r="I4" s="6"/>
    </row>
    <row r="5" spans="1:9" ht="15" customHeight="1">
      <c r="A5" s="26" t="s">
        <v>52</v>
      </c>
      <c r="B5" s="44">
        <v>100741587</v>
      </c>
      <c r="C5" s="76"/>
      <c r="D5" s="76"/>
      <c r="E5" s="77"/>
      <c r="F5" s="78"/>
      <c r="G5" s="4"/>
      <c r="H5" s="5"/>
      <c r="I5" s="6"/>
    </row>
    <row r="6" spans="1:9" ht="15" customHeight="1">
      <c r="A6" s="76"/>
      <c r="B6" s="76"/>
      <c r="C6" s="76"/>
      <c r="D6" s="76"/>
      <c r="E6" s="77"/>
      <c r="F6" s="78"/>
      <c r="G6" s="4"/>
      <c r="H6" s="5"/>
      <c r="I6" s="6"/>
    </row>
    <row r="7" spans="1:9" ht="15" customHeight="1">
      <c r="A7" s="199" t="s">
        <v>53</v>
      </c>
      <c r="B7" s="199"/>
      <c r="C7" s="199"/>
      <c r="D7" s="199"/>
      <c r="E7" s="199"/>
      <c r="F7" s="199"/>
      <c r="G7" s="4"/>
      <c r="H7" s="5"/>
      <c r="I7" s="6"/>
    </row>
    <row r="8" spans="1:9" ht="15" customHeight="1">
      <c r="A8" s="200" t="s">
        <v>297</v>
      </c>
      <c r="B8" s="200"/>
      <c r="C8" s="200"/>
      <c r="D8" s="200"/>
      <c r="E8" s="200"/>
      <c r="F8" s="200"/>
      <c r="G8" s="4"/>
      <c r="H8" s="5"/>
      <c r="I8" s="6"/>
    </row>
    <row r="9" spans="1:9" ht="15" customHeight="1">
      <c r="A9" s="27"/>
      <c r="B9" s="27"/>
      <c r="C9" s="27"/>
      <c r="D9" s="27"/>
      <c r="E9" s="80" t="s">
        <v>54</v>
      </c>
      <c r="F9" s="28"/>
      <c r="G9" s="4"/>
      <c r="H9" s="5"/>
      <c r="I9" s="6"/>
    </row>
    <row r="10" spans="1:9" ht="15" customHeight="1">
      <c r="A10" s="81" t="s">
        <v>55</v>
      </c>
      <c r="B10" s="81" t="s">
        <v>56</v>
      </c>
      <c r="C10" s="81" t="s">
        <v>0</v>
      </c>
      <c r="D10" s="82" t="s">
        <v>57</v>
      </c>
      <c r="E10" s="201" t="s">
        <v>58</v>
      </c>
      <c r="F10" s="201"/>
      <c r="G10" s="4"/>
      <c r="H10" s="5"/>
      <c r="I10" s="6"/>
    </row>
    <row r="11" spans="1:9" ht="15" customHeight="1">
      <c r="A11" s="81" t="s">
        <v>59</v>
      </c>
      <c r="B11" s="81"/>
      <c r="C11" s="81"/>
      <c r="D11" s="82" t="s">
        <v>60</v>
      </c>
      <c r="E11" s="161" t="s">
        <v>61</v>
      </c>
      <c r="F11" s="225" t="s">
        <v>62</v>
      </c>
      <c r="G11" s="4"/>
      <c r="H11" s="5"/>
      <c r="I11" s="6"/>
    </row>
    <row r="12" spans="1:9" ht="9.75" customHeight="1">
      <c r="A12" s="83">
        <v>1</v>
      </c>
      <c r="B12" s="83">
        <v>2</v>
      </c>
      <c r="C12" s="83">
        <v>3</v>
      </c>
      <c r="D12" s="83">
        <v>4</v>
      </c>
      <c r="E12" s="160">
        <v>5</v>
      </c>
      <c r="F12" s="160">
        <v>6</v>
      </c>
      <c r="G12" s="4"/>
      <c r="H12" s="5"/>
      <c r="I12" s="6"/>
    </row>
    <row r="13" spans="1:9" ht="15" customHeight="1">
      <c r="A13" s="84"/>
      <c r="B13" s="52" t="s">
        <v>63</v>
      </c>
      <c r="C13" s="84"/>
      <c r="D13" s="84"/>
      <c r="E13" s="85"/>
      <c r="F13" s="86"/>
      <c r="G13" s="4"/>
      <c r="H13" s="5"/>
      <c r="I13" s="6"/>
    </row>
    <row r="14" spans="1:9" ht="15" customHeight="1">
      <c r="A14" s="87"/>
      <c r="B14" s="61" t="s">
        <v>64</v>
      </c>
      <c r="C14" s="88">
        <v>201</v>
      </c>
      <c r="D14" s="88"/>
      <c r="E14" s="216">
        <f>E15+E16+E17+E18+E19</f>
        <v>12553107</v>
      </c>
      <c r="F14" s="216">
        <f>F15+F16+F17+F18+F19</f>
        <v>13157016</v>
      </c>
      <c r="G14" s="4"/>
      <c r="H14" s="5"/>
      <c r="I14" s="6"/>
    </row>
    <row r="15" spans="1:9" ht="15" customHeight="1">
      <c r="A15" s="89" t="s">
        <v>242</v>
      </c>
      <c r="B15" s="36" t="s">
        <v>238</v>
      </c>
      <c r="C15" s="90">
        <v>202</v>
      </c>
      <c r="D15" s="91">
        <v>1</v>
      </c>
      <c r="E15" s="217">
        <v>12156890</v>
      </c>
      <c r="F15" s="218">
        <v>13115475</v>
      </c>
      <c r="G15" s="4"/>
      <c r="H15" s="5"/>
      <c r="I15" s="6"/>
    </row>
    <row r="16" spans="1:9" ht="15" customHeight="1">
      <c r="A16" s="89">
        <v>62</v>
      </c>
      <c r="B16" s="36" t="s">
        <v>65</v>
      </c>
      <c r="C16" s="90">
        <v>203</v>
      </c>
      <c r="D16" s="91"/>
      <c r="E16" s="217">
        <v>16803</v>
      </c>
      <c r="F16" s="219">
        <v>1150</v>
      </c>
      <c r="G16" s="4"/>
      <c r="H16" s="5"/>
      <c r="I16" s="6"/>
    </row>
    <row r="17" spans="1:9" ht="15" customHeight="1">
      <c r="A17" s="89">
        <v>630</v>
      </c>
      <c r="B17" s="36" t="s">
        <v>66</v>
      </c>
      <c r="C17" s="90">
        <v>204</v>
      </c>
      <c r="D17" s="91">
        <v>2</v>
      </c>
      <c r="E17" s="220">
        <v>292513</v>
      </c>
      <c r="F17" s="219">
        <v>1113</v>
      </c>
      <c r="G17" s="4"/>
      <c r="H17" s="5"/>
      <c r="I17" s="6"/>
    </row>
    <row r="18" spans="1:9" ht="15" customHeight="1">
      <c r="A18" s="89">
        <v>631</v>
      </c>
      <c r="B18" s="36" t="s">
        <v>67</v>
      </c>
      <c r="C18" s="90">
        <v>205</v>
      </c>
      <c r="D18" s="91"/>
      <c r="E18" s="220"/>
      <c r="F18" s="219"/>
      <c r="G18" s="4"/>
      <c r="H18" s="5"/>
      <c r="I18" s="6"/>
    </row>
    <row r="19" spans="1:9" ht="15" customHeight="1">
      <c r="A19" s="89" t="s">
        <v>243</v>
      </c>
      <c r="B19" s="36" t="s">
        <v>68</v>
      </c>
      <c r="C19" s="90">
        <v>206</v>
      </c>
      <c r="D19" s="91"/>
      <c r="E19" s="220">
        <v>86901</v>
      </c>
      <c r="F19" s="219">
        <v>39278</v>
      </c>
      <c r="G19" s="4"/>
      <c r="H19" s="5"/>
      <c r="I19" s="6"/>
    </row>
    <row r="20" spans="1:9" ht="15" customHeight="1">
      <c r="A20" s="89"/>
      <c r="B20" s="62" t="s">
        <v>239</v>
      </c>
      <c r="C20" s="90">
        <v>207</v>
      </c>
      <c r="D20" s="91" t="s">
        <v>2</v>
      </c>
      <c r="E20" s="221">
        <f>E21+E22+E23+E24+E25</f>
        <v>11366998</v>
      </c>
      <c r="F20" s="221">
        <f>F21+F22+F23+F24+F25</f>
        <v>11382517</v>
      </c>
      <c r="G20" s="4"/>
      <c r="H20" s="5"/>
      <c r="I20" s="6"/>
    </row>
    <row r="21" spans="1:9" ht="15" customHeight="1">
      <c r="A21" s="83">
        <v>50</v>
      </c>
      <c r="B21" s="29" t="s">
        <v>69</v>
      </c>
      <c r="C21" s="91">
        <v>208</v>
      </c>
      <c r="D21" s="91">
        <v>3</v>
      </c>
      <c r="E21" s="219">
        <v>4924475</v>
      </c>
      <c r="F21" s="219">
        <v>6737354</v>
      </c>
      <c r="G21" s="4"/>
      <c r="H21" s="5"/>
      <c r="I21" s="6"/>
    </row>
    <row r="22" spans="1:9" ht="15" customHeight="1">
      <c r="A22" s="89">
        <v>51</v>
      </c>
      <c r="B22" s="36" t="s">
        <v>70</v>
      </c>
      <c r="C22" s="90">
        <v>209</v>
      </c>
      <c r="D22" s="91">
        <v>4</v>
      </c>
      <c r="E22" s="219">
        <v>5772787</v>
      </c>
      <c r="F22" s="219">
        <v>3991163</v>
      </c>
      <c r="G22" s="4"/>
      <c r="H22" s="5"/>
      <c r="I22" s="6"/>
    </row>
    <row r="23" spans="1:9" ht="15" customHeight="1">
      <c r="A23" s="89">
        <v>52</v>
      </c>
      <c r="B23" s="63" t="s">
        <v>71</v>
      </c>
      <c r="C23" s="90">
        <v>210</v>
      </c>
      <c r="D23" s="91"/>
      <c r="E23" s="219">
        <v>275877</v>
      </c>
      <c r="F23" s="219">
        <v>280444</v>
      </c>
      <c r="G23" s="4"/>
      <c r="H23" s="5"/>
      <c r="I23" s="6"/>
    </row>
    <row r="24" spans="1:9" ht="15" customHeight="1">
      <c r="A24" s="89">
        <v>54</v>
      </c>
      <c r="B24" s="36" t="s">
        <v>72</v>
      </c>
      <c r="C24" s="90">
        <v>211</v>
      </c>
      <c r="D24" s="91"/>
      <c r="E24" s="219">
        <v>111291</v>
      </c>
      <c r="F24" s="219">
        <v>109482</v>
      </c>
      <c r="G24" s="4"/>
      <c r="H24" s="5"/>
      <c r="I24" s="6"/>
    </row>
    <row r="25" spans="1:9" ht="15" customHeight="1">
      <c r="A25" s="83" t="s">
        <v>3</v>
      </c>
      <c r="B25" s="29" t="s">
        <v>73</v>
      </c>
      <c r="C25" s="91">
        <v>212</v>
      </c>
      <c r="D25" s="91">
        <v>5</v>
      </c>
      <c r="E25" s="219">
        <v>282568</v>
      </c>
      <c r="F25" s="219">
        <v>264074</v>
      </c>
      <c r="G25" s="4"/>
      <c r="H25" s="5"/>
      <c r="I25" s="6"/>
    </row>
    <row r="26" spans="1:9" ht="15" customHeight="1">
      <c r="A26" s="89"/>
      <c r="B26" s="62" t="s">
        <v>246</v>
      </c>
      <c r="C26" s="90">
        <v>213</v>
      </c>
      <c r="D26" s="91"/>
      <c r="E26" s="221">
        <f>E14-E20</f>
        <v>1186109</v>
      </c>
      <c r="F26" s="221">
        <f>F14-F20</f>
        <v>1774499</v>
      </c>
      <c r="G26" s="4"/>
      <c r="H26" s="5"/>
      <c r="I26" s="6"/>
    </row>
    <row r="27" spans="1:9" ht="15" customHeight="1">
      <c r="A27" s="89"/>
      <c r="B27" s="62" t="s">
        <v>247</v>
      </c>
      <c r="C27" s="90">
        <v>214</v>
      </c>
      <c r="D27" s="91"/>
      <c r="E27" s="217"/>
      <c r="F27" s="217"/>
      <c r="G27" s="4"/>
      <c r="H27" s="5"/>
      <c r="I27" s="6"/>
    </row>
    <row r="28" spans="1:9" ht="15" customHeight="1">
      <c r="A28" s="83">
        <v>66</v>
      </c>
      <c r="B28" s="55" t="s">
        <v>74</v>
      </c>
      <c r="C28" s="91">
        <v>215</v>
      </c>
      <c r="D28" s="91">
        <v>6</v>
      </c>
      <c r="E28" s="219">
        <v>404485</v>
      </c>
      <c r="F28" s="217">
        <v>687954</v>
      </c>
      <c r="G28" s="4"/>
      <c r="H28" s="5"/>
      <c r="I28" s="6"/>
    </row>
    <row r="29" spans="1:9" ht="15" customHeight="1">
      <c r="A29" s="89">
        <v>56</v>
      </c>
      <c r="B29" s="62" t="s">
        <v>75</v>
      </c>
      <c r="C29" s="90">
        <v>216</v>
      </c>
      <c r="D29" s="91">
        <v>7</v>
      </c>
      <c r="E29" s="219">
        <v>1166008</v>
      </c>
      <c r="F29" s="217">
        <v>761894</v>
      </c>
      <c r="G29" s="4"/>
      <c r="H29" s="5"/>
      <c r="I29" s="6"/>
    </row>
    <row r="30" spans="1:9" ht="15" customHeight="1">
      <c r="A30" s="83" t="s">
        <v>4</v>
      </c>
      <c r="B30" s="55" t="s">
        <v>76</v>
      </c>
      <c r="C30" s="91">
        <v>217</v>
      </c>
      <c r="D30" s="91">
        <v>8</v>
      </c>
      <c r="E30" s="217">
        <v>140942</v>
      </c>
      <c r="F30" s="217">
        <v>19382</v>
      </c>
      <c r="G30" s="4"/>
      <c r="H30" s="5"/>
      <c r="I30" s="6"/>
    </row>
    <row r="31" spans="1:9" ht="15" customHeight="1">
      <c r="A31" s="89" t="s">
        <v>5</v>
      </c>
      <c r="B31" s="62" t="s">
        <v>77</v>
      </c>
      <c r="C31" s="90">
        <v>218</v>
      </c>
      <c r="D31" s="91">
        <v>9</v>
      </c>
      <c r="E31" s="220">
        <v>50733</v>
      </c>
      <c r="F31" s="217">
        <v>46402</v>
      </c>
      <c r="G31" s="4"/>
      <c r="H31" s="5"/>
      <c r="I31" s="6"/>
    </row>
    <row r="32" spans="1:9" ht="15" customHeight="1">
      <c r="A32" s="92"/>
      <c r="B32" s="55" t="s">
        <v>78</v>
      </c>
      <c r="C32" s="84"/>
      <c r="D32" s="84"/>
      <c r="E32" s="222"/>
      <c r="F32" s="222"/>
      <c r="G32" s="4"/>
      <c r="H32" s="5"/>
      <c r="I32" s="6"/>
    </row>
    <row r="33" spans="1:9" ht="15" customHeight="1">
      <c r="A33" s="87"/>
      <c r="B33" s="30" t="s">
        <v>248</v>
      </c>
      <c r="C33" s="88">
        <v>219</v>
      </c>
      <c r="D33" s="88"/>
      <c r="E33" s="216">
        <f>E26-E27+E28-E29+E30-E31</f>
        <v>514795</v>
      </c>
      <c r="F33" s="216">
        <f>F26-F27+F28-F29+F30-F31</f>
        <v>1673539</v>
      </c>
      <c r="G33" s="4"/>
      <c r="H33" s="5"/>
      <c r="I33" s="6"/>
    </row>
    <row r="34" spans="1:9" ht="15" customHeight="1">
      <c r="A34" s="93"/>
      <c r="B34" s="64" t="s">
        <v>79</v>
      </c>
      <c r="C34" s="94"/>
      <c r="D34" s="84"/>
      <c r="E34" s="222"/>
      <c r="F34" s="222"/>
      <c r="G34" s="4"/>
      <c r="H34" s="5"/>
      <c r="I34" s="6"/>
    </row>
    <row r="35" spans="1:9" ht="15" customHeight="1">
      <c r="A35" s="95"/>
      <c r="B35" s="65" t="s">
        <v>249</v>
      </c>
      <c r="C35" s="96">
        <v>220</v>
      </c>
      <c r="D35" s="88"/>
      <c r="E35" s="223"/>
      <c r="F35" s="223"/>
      <c r="G35" s="4"/>
      <c r="H35" s="5"/>
      <c r="I35" s="6"/>
    </row>
    <row r="36" spans="1:9" ht="15" customHeight="1">
      <c r="A36" s="83" t="s">
        <v>6</v>
      </c>
      <c r="B36" s="55" t="s">
        <v>240</v>
      </c>
      <c r="C36" s="91">
        <v>221</v>
      </c>
      <c r="D36" s="91"/>
      <c r="E36" s="217"/>
      <c r="F36" s="217"/>
      <c r="G36" s="4"/>
      <c r="H36" s="5"/>
      <c r="I36" s="6"/>
    </row>
    <row r="37" spans="1:9" ht="15" customHeight="1">
      <c r="A37" s="89" t="s">
        <v>7</v>
      </c>
      <c r="B37" s="62" t="s">
        <v>80</v>
      </c>
      <c r="C37" s="90">
        <v>222</v>
      </c>
      <c r="D37" s="91"/>
      <c r="E37" s="217"/>
      <c r="F37" s="217"/>
      <c r="G37" s="4"/>
      <c r="H37" s="5"/>
      <c r="I37" s="6"/>
    </row>
    <row r="38" spans="1:9" ht="15" customHeight="1">
      <c r="A38" s="83"/>
      <c r="B38" s="53" t="s">
        <v>244</v>
      </c>
      <c r="C38" s="91">
        <v>223</v>
      </c>
      <c r="D38" s="91"/>
      <c r="E38" s="221">
        <f>E33-E35+E36-E37</f>
        <v>514795</v>
      </c>
      <c r="F38" s="221">
        <f>F33-F35+F36-F37</f>
        <v>1673539</v>
      </c>
      <c r="G38" s="4"/>
      <c r="H38" s="5"/>
      <c r="I38" s="6"/>
    </row>
    <row r="39" spans="1:9" ht="15" customHeight="1">
      <c r="A39" s="83"/>
      <c r="B39" s="54" t="s">
        <v>245</v>
      </c>
      <c r="C39" s="91">
        <v>224</v>
      </c>
      <c r="D39" s="91"/>
      <c r="E39" s="217"/>
      <c r="F39" s="217"/>
      <c r="G39" s="4"/>
      <c r="H39" s="5"/>
      <c r="I39" s="6"/>
    </row>
    <row r="40" spans="1:9" ht="15" customHeight="1">
      <c r="A40" s="83"/>
      <c r="B40" s="52" t="s">
        <v>81</v>
      </c>
      <c r="C40" s="91"/>
      <c r="D40" s="91"/>
      <c r="E40" s="217"/>
      <c r="F40" s="217"/>
      <c r="G40" s="4"/>
      <c r="H40" s="5"/>
      <c r="I40" s="6"/>
    </row>
    <row r="41" spans="1:9" ht="15" customHeight="1">
      <c r="A41" s="89">
        <v>721</v>
      </c>
      <c r="B41" s="36" t="s">
        <v>82</v>
      </c>
      <c r="C41" s="90">
        <v>225</v>
      </c>
      <c r="D41" s="91"/>
      <c r="E41" s="217">
        <v>51479</v>
      </c>
      <c r="F41" s="217">
        <v>167354</v>
      </c>
      <c r="G41" s="4"/>
      <c r="H41" s="5"/>
      <c r="I41" s="6"/>
    </row>
    <row r="42" spans="1:9" ht="15" customHeight="1">
      <c r="A42" s="89">
        <v>722</v>
      </c>
      <c r="B42" s="36" t="s">
        <v>83</v>
      </c>
      <c r="C42" s="90">
        <v>226</v>
      </c>
      <c r="D42" s="91"/>
      <c r="E42" s="217"/>
      <c r="F42" s="217"/>
      <c r="G42" s="4"/>
      <c r="H42" s="5"/>
      <c r="I42" s="6"/>
    </row>
    <row r="43" spans="1:9" ht="15" customHeight="1">
      <c r="A43" s="89">
        <v>722</v>
      </c>
      <c r="B43" s="36" t="s">
        <v>84</v>
      </c>
      <c r="C43" s="90">
        <v>227</v>
      </c>
      <c r="D43" s="91"/>
      <c r="E43" s="217"/>
      <c r="F43" s="217"/>
      <c r="G43" s="4"/>
      <c r="H43" s="5"/>
      <c r="I43" s="6"/>
    </row>
    <row r="44" spans="1:9" ht="15" customHeight="1">
      <c r="A44" s="83">
        <v>723</v>
      </c>
      <c r="B44" s="55" t="s">
        <v>85</v>
      </c>
      <c r="C44" s="91">
        <v>228</v>
      </c>
      <c r="D44" s="91"/>
      <c r="E44" s="217"/>
      <c r="F44" s="217"/>
      <c r="G44" s="4"/>
      <c r="H44" s="5"/>
      <c r="I44" s="6"/>
    </row>
    <row r="45" spans="1:9" ht="15" customHeight="1">
      <c r="A45" s="83"/>
      <c r="B45" s="54" t="s">
        <v>86</v>
      </c>
      <c r="C45" s="91">
        <v>229</v>
      </c>
      <c r="D45" s="91">
        <v>10</v>
      </c>
      <c r="E45" s="221">
        <f>E38-E39-E41-E42+E43-E44</f>
        <v>463316</v>
      </c>
      <c r="F45" s="221">
        <f>F38-F39-F41-F42+F43-F44</f>
        <v>1506185</v>
      </c>
      <c r="G45" s="4"/>
      <c r="H45" s="5"/>
      <c r="I45" s="6"/>
    </row>
    <row r="46" spans="1:9" ht="15" customHeight="1">
      <c r="A46" s="83"/>
      <c r="B46" s="54" t="s">
        <v>87</v>
      </c>
      <c r="C46" s="91">
        <v>230</v>
      </c>
      <c r="D46" s="91"/>
      <c r="E46" s="217"/>
      <c r="F46" s="217"/>
      <c r="G46" s="4"/>
      <c r="H46" s="5"/>
      <c r="I46" s="6"/>
    </row>
    <row r="47" spans="1:9" ht="15" customHeight="1">
      <c r="A47" s="91"/>
      <c r="B47" s="54" t="s">
        <v>88</v>
      </c>
      <c r="C47" s="91">
        <v>231</v>
      </c>
      <c r="D47" s="91"/>
      <c r="E47" s="224"/>
      <c r="F47" s="217"/>
      <c r="G47" s="4"/>
      <c r="H47" s="5"/>
      <c r="I47" s="6"/>
    </row>
    <row r="48" spans="1:9" ht="15" customHeight="1">
      <c r="A48" s="91"/>
      <c r="B48" s="54" t="s">
        <v>89</v>
      </c>
      <c r="C48" s="91">
        <v>232</v>
      </c>
      <c r="D48" s="91"/>
      <c r="E48" s="224"/>
      <c r="F48" s="217"/>
      <c r="G48" s="4"/>
      <c r="H48" s="5"/>
      <c r="I48" s="6"/>
    </row>
    <row r="49" spans="1:9" ht="15" customHeight="1">
      <c r="A49" s="91"/>
      <c r="B49" s="54" t="s">
        <v>90</v>
      </c>
      <c r="C49" s="91"/>
      <c r="D49" s="91"/>
      <c r="E49" s="224"/>
      <c r="F49" s="217"/>
      <c r="G49" s="4"/>
      <c r="H49" s="5"/>
      <c r="I49" s="6"/>
    </row>
    <row r="50" spans="1:9" ht="15" customHeight="1">
      <c r="A50" s="91"/>
      <c r="B50" s="29" t="s">
        <v>91</v>
      </c>
      <c r="C50" s="91">
        <v>233</v>
      </c>
      <c r="D50" s="91"/>
      <c r="E50" s="224"/>
      <c r="F50" s="217"/>
      <c r="G50" s="4"/>
      <c r="H50" s="5"/>
      <c r="I50" s="6"/>
    </row>
    <row r="51" spans="1:9" ht="15" customHeight="1">
      <c r="A51" s="97"/>
      <c r="B51" s="36" t="s">
        <v>92</v>
      </c>
      <c r="C51" s="90">
        <v>234</v>
      </c>
      <c r="D51" s="91"/>
      <c r="E51" s="224"/>
      <c r="F51" s="217"/>
      <c r="G51" s="4"/>
      <c r="H51" s="5"/>
      <c r="I51" s="6"/>
    </row>
    <row r="52" spans="1:9" ht="15" customHeight="1">
      <c r="A52" s="4"/>
      <c r="B52" s="76"/>
      <c r="C52" s="76"/>
      <c r="D52" s="76"/>
      <c r="E52" s="77"/>
      <c r="F52" s="78"/>
      <c r="G52" s="4"/>
      <c r="H52" s="5"/>
      <c r="I52" s="6"/>
    </row>
    <row r="53" spans="1:9" ht="15" customHeight="1">
      <c r="A53" s="75" t="s">
        <v>293</v>
      </c>
      <c r="B53" s="27"/>
      <c r="C53" s="75"/>
      <c r="D53" s="75"/>
      <c r="E53" s="80" t="s">
        <v>94</v>
      </c>
      <c r="F53" s="78" t="s">
        <v>2</v>
      </c>
      <c r="G53" s="4"/>
      <c r="H53" s="5"/>
      <c r="I53" s="6"/>
    </row>
    <row r="54" spans="1:9" ht="15" customHeight="1">
      <c r="A54" s="4"/>
      <c r="B54" s="76"/>
      <c r="C54" s="76"/>
      <c r="D54" s="76"/>
      <c r="E54" s="77"/>
      <c r="F54" s="78"/>
      <c r="G54" s="4"/>
      <c r="H54" s="5"/>
      <c r="I54" s="6"/>
    </row>
    <row r="55" spans="1:9" ht="15" customHeight="1">
      <c r="A55" s="76"/>
      <c r="B55" s="4"/>
      <c r="C55" s="76"/>
      <c r="D55" s="76"/>
      <c r="E55" s="77"/>
      <c r="F55" s="78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2">
      <selection activeCell="I15" sqref="I15"/>
    </sheetView>
  </sheetViews>
  <sheetFormatPr defaultColWidth="9.140625" defaultRowHeight="12.75"/>
  <cols>
    <col min="1" max="1" width="17.28125" style="31" customWidth="1"/>
    <col min="2" max="2" width="50.28125" style="31" customWidth="1"/>
    <col min="3" max="3" width="5.7109375" style="31" customWidth="1"/>
    <col min="4" max="4" width="6.28125" style="31" customWidth="1"/>
    <col min="5" max="5" width="11.140625" style="31" customWidth="1"/>
    <col min="6" max="6" width="12.421875" style="31" customWidth="1"/>
    <col min="7" max="7" width="11.28125" style="31" customWidth="1"/>
    <col min="8" max="8" width="18.28125" style="189" customWidth="1"/>
    <col min="9" max="9" width="17.421875" style="189" customWidth="1"/>
    <col min="10" max="16384" width="11.28125" style="31" customWidth="1"/>
  </cols>
  <sheetData>
    <row r="1" spans="1:6" ht="15" customHeight="1">
      <c r="A1" s="25" t="s">
        <v>48</v>
      </c>
      <c r="B1" s="26"/>
      <c r="C1" s="26"/>
      <c r="D1" s="26"/>
      <c r="E1" s="26"/>
      <c r="F1" s="26"/>
    </row>
    <row r="2" spans="1:6" ht="15" customHeight="1">
      <c r="A2" s="26" t="s">
        <v>49</v>
      </c>
      <c r="B2" s="26"/>
      <c r="C2" s="26"/>
      <c r="D2" s="26"/>
      <c r="E2" s="26"/>
      <c r="F2" s="26"/>
    </row>
    <row r="3" spans="1:6" ht="15" customHeight="1">
      <c r="A3" s="26" t="s">
        <v>50</v>
      </c>
      <c r="B3" s="26"/>
      <c r="C3" s="26"/>
      <c r="D3" s="26"/>
      <c r="E3" s="26"/>
      <c r="F3" s="26"/>
    </row>
    <row r="4" spans="1:6" ht="15" customHeight="1">
      <c r="A4" s="26" t="s">
        <v>51</v>
      </c>
      <c r="B4" s="26">
        <v>15410</v>
      </c>
      <c r="C4" s="26"/>
      <c r="D4" s="26"/>
      <c r="E4" s="26"/>
      <c r="F4" s="26"/>
    </row>
    <row r="5" spans="1:6" ht="15" customHeight="1">
      <c r="A5" s="26" t="s">
        <v>52</v>
      </c>
      <c r="B5" s="26">
        <v>100741587</v>
      </c>
      <c r="C5" s="26"/>
      <c r="D5" s="26"/>
      <c r="E5" s="26"/>
      <c r="F5" s="26"/>
    </row>
    <row r="6" spans="1:6" ht="9" customHeight="1">
      <c r="A6" s="26"/>
      <c r="B6" s="26"/>
      <c r="C6" s="26"/>
      <c r="D6" s="26"/>
      <c r="E6" s="26"/>
      <c r="F6" s="26"/>
    </row>
    <row r="7" spans="1:6" ht="24" customHeight="1">
      <c r="A7" s="202" t="s">
        <v>95</v>
      </c>
      <c r="B7" s="202"/>
      <c r="C7" s="202"/>
      <c r="D7" s="202"/>
      <c r="E7" s="202"/>
      <c r="F7" s="202"/>
    </row>
    <row r="8" spans="1:6" ht="15" customHeight="1">
      <c r="A8" s="203" t="s">
        <v>296</v>
      </c>
      <c r="B8" s="203"/>
      <c r="C8" s="203"/>
      <c r="D8" s="203"/>
      <c r="E8" s="203"/>
      <c r="F8" s="203"/>
    </row>
    <row r="9" spans="5:6" ht="15" customHeight="1">
      <c r="E9" s="26"/>
      <c r="F9" s="31" t="s">
        <v>96</v>
      </c>
    </row>
    <row r="11" spans="1:6" ht="15" customHeight="1">
      <c r="A11" s="32" t="s">
        <v>55</v>
      </c>
      <c r="B11" s="32" t="s">
        <v>56</v>
      </c>
      <c r="C11" s="32" t="s">
        <v>0</v>
      </c>
      <c r="D11" s="33" t="s">
        <v>97</v>
      </c>
      <c r="E11" s="204" t="s">
        <v>58</v>
      </c>
      <c r="F11" s="205"/>
    </row>
    <row r="12" spans="1:6" ht="15" customHeight="1">
      <c r="A12" s="32" t="s">
        <v>59</v>
      </c>
      <c r="B12" s="35"/>
      <c r="C12" s="32"/>
      <c r="D12" s="32" t="s">
        <v>1</v>
      </c>
      <c r="E12" s="29" t="s">
        <v>61</v>
      </c>
      <c r="F12" s="36" t="s">
        <v>62</v>
      </c>
    </row>
    <row r="13" spans="1:6" ht="15" customHeight="1">
      <c r="A13" s="32">
        <v>1</v>
      </c>
      <c r="B13" s="32">
        <v>2</v>
      </c>
      <c r="C13" s="32">
        <v>3</v>
      </c>
      <c r="D13" s="32"/>
      <c r="E13" s="32">
        <v>5</v>
      </c>
      <c r="F13" s="32">
        <v>6</v>
      </c>
    </row>
    <row r="14" spans="1:6" ht="19.5" customHeight="1">
      <c r="A14" s="35"/>
      <c r="B14" s="38" t="s">
        <v>110</v>
      </c>
      <c r="C14" s="35"/>
      <c r="D14" s="35"/>
      <c r="E14" s="35"/>
      <c r="F14" s="35"/>
    </row>
    <row r="15" spans="1:6" ht="18" customHeight="1">
      <c r="A15" s="35"/>
      <c r="B15" s="56" t="s">
        <v>111</v>
      </c>
      <c r="C15" s="32" t="s">
        <v>8</v>
      </c>
      <c r="D15" s="32"/>
      <c r="E15" s="209">
        <f>E16+E17+E18+E20+E28</f>
        <v>4546437</v>
      </c>
      <c r="F15" s="209">
        <f>F16+F17+F18+F20+F28</f>
        <v>4220062</v>
      </c>
    </row>
    <row r="16" spans="1:6" ht="13.5" customHeight="1">
      <c r="A16" s="32" t="s">
        <v>9</v>
      </c>
      <c r="B16" s="29" t="s">
        <v>112</v>
      </c>
      <c r="C16" s="32" t="s">
        <v>10</v>
      </c>
      <c r="D16" s="32"/>
      <c r="E16" s="210"/>
      <c r="F16" s="210"/>
    </row>
    <row r="17" spans="1:6" ht="12" customHeight="1">
      <c r="A17" s="32" t="s">
        <v>11</v>
      </c>
      <c r="B17" s="66" t="s">
        <v>12</v>
      </c>
      <c r="C17" s="32" t="s">
        <v>13</v>
      </c>
      <c r="D17" s="32"/>
      <c r="E17" s="210"/>
      <c r="F17" s="210"/>
    </row>
    <row r="18" spans="1:6" ht="18" customHeight="1">
      <c r="A18" s="33" t="s">
        <v>163</v>
      </c>
      <c r="B18" s="36" t="s">
        <v>113</v>
      </c>
      <c r="C18" s="190" t="s">
        <v>14</v>
      </c>
      <c r="D18" s="32">
        <v>1</v>
      </c>
      <c r="E18" s="210">
        <v>9147</v>
      </c>
      <c r="F18" s="210">
        <v>11550</v>
      </c>
    </row>
    <row r="19" spans="1:6" ht="15.75" customHeight="1">
      <c r="A19" s="34"/>
      <c r="B19" s="38" t="s">
        <v>114</v>
      </c>
      <c r="C19" s="34"/>
      <c r="D19" s="34"/>
      <c r="E19" s="211"/>
      <c r="F19" s="211"/>
    </row>
    <row r="20" spans="1:6" ht="15" customHeight="1">
      <c r="A20" s="40"/>
      <c r="B20" s="29" t="s">
        <v>115</v>
      </c>
      <c r="C20" s="40" t="s">
        <v>15</v>
      </c>
      <c r="D20" s="40"/>
      <c r="E20" s="212">
        <f>E22+E24+E26</f>
        <v>3740633</v>
      </c>
      <c r="F20" s="212">
        <f>F22+F24+F26</f>
        <v>3453647</v>
      </c>
    </row>
    <row r="21" spans="1:9" ht="12.75" customHeight="1">
      <c r="A21" s="34" t="s">
        <v>16</v>
      </c>
      <c r="B21" s="66"/>
      <c r="C21" s="34"/>
      <c r="D21" s="34"/>
      <c r="E21" s="211"/>
      <c r="F21" s="211"/>
      <c r="I21" s="31"/>
    </row>
    <row r="22" spans="1:9" ht="15" customHeight="1">
      <c r="A22" s="39" t="s">
        <v>118</v>
      </c>
      <c r="B22" s="29" t="s">
        <v>98</v>
      </c>
      <c r="C22" s="39" t="s">
        <v>17</v>
      </c>
      <c r="D22" s="39">
        <v>2</v>
      </c>
      <c r="E22" s="213">
        <v>3404883</v>
      </c>
      <c r="F22" s="213">
        <v>3339241</v>
      </c>
      <c r="I22" s="31"/>
    </row>
    <row r="23" spans="1:9" ht="12.75" customHeight="1">
      <c r="A23" s="40" t="s">
        <v>119</v>
      </c>
      <c r="B23" s="57"/>
      <c r="C23" s="40"/>
      <c r="D23" s="40"/>
      <c r="E23" s="214"/>
      <c r="F23" s="214"/>
      <c r="I23" s="31"/>
    </row>
    <row r="24" spans="1:9" ht="15.75" customHeight="1">
      <c r="A24" s="34" t="s">
        <v>120</v>
      </c>
      <c r="B24" s="29" t="s">
        <v>99</v>
      </c>
      <c r="C24" s="34" t="s">
        <v>18</v>
      </c>
      <c r="D24" s="67">
        <v>3</v>
      </c>
      <c r="E24" s="211">
        <v>332054</v>
      </c>
      <c r="F24" s="211">
        <v>110424</v>
      </c>
      <c r="I24" s="31"/>
    </row>
    <row r="25" spans="1:9" ht="11.25" customHeight="1">
      <c r="A25" s="41" t="s">
        <v>121</v>
      </c>
      <c r="B25" s="57"/>
      <c r="C25" s="40"/>
      <c r="D25" s="68"/>
      <c r="E25" s="214"/>
      <c r="F25" s="214"/>
      <c r="I25" s="31"/>
    </row>
    <row r="26" spans="1:9" ht="18" customHeight="1">
      <c r="A26" s="34" t="s">
        <v>122</v>
      </c>
      <c r="B26" s="29" t="s">
        <v>100</v>
      </c>
      <c r="C26" s="34" t="s">
        <v>19</v>
      </c>
      <c r="D26" s="34"/>
      <c r="E26" s="211">
        <v>3696</v>
      </c>
      <c r="F26" s="211">
        <v>3982</v>
      </c>
      <c r="I26" s="31"/>
    </row>
    <row r="27" spans="1:9" ht="12" customHeight="1">
      <c r="A27" s="40" t="s">
        <v>123</v>
      </c>
      <c r="B27" s="57"/>
      <c r="C27" s="40"/>
      <c r="D27" s="40"/>
      <c r="E27" s="214"/>
      <c r="F27" s="214"/>
      <c r="I27" s="31"/>
    </row>
    <row r="28" spans="1:6" ht="18" customHeight="1">
      <c r="A28" s="32"/>
      <c r="B28" s="37" t="s">
        <v>101</v>
      </c>
      <c r="C28" s="32" t="s">
        <v>20</v>
      </c>
      <c r="D28" s="32"/>
      <c r="E28" s="209">
        <f>E29+E30</f>
        <v>796657</v>
      </c>
      <c r="F28" s="209">
        <f>F29+F30</f>
        <v>754865</v>
      </c>
    </row>
    <row r="29" spans="1:6" ht="18" customHeight="1">
      <c r="A29" s="33" t="s">
        <v>116</v>
      </c>
      <c r="B29" s="36" t="s">
        <v>102</v>
      </c>
      <c r="C29" s="190" t="s">
        <v>21</v>
      </c>
      <c r="D29" s="32">
        <v>4</v>
      </c>
      <c r="E29" s="210">
        <v>757892</v>
      </c>
      <c r="F29" s="210">
        <v>452308</v>
      </c>
    </row>
    <row r="30" spans="1:6" ht="18" customHeight="1">
      <c r="A30" s="32" t="s">
        <v>117</v>
      </c>
      <c r="B30" s="29" t="s">
        <v>103</v>
      </c>
      <c r="C30" s="32" t="s">
        <v>22</v>
      </c>
      <c r="D30" s="32">
        <v>5</v>
      </c>
      <c r="E30" s="210">
        <v>38765</v>
      </c>
      <c r="F30" s="210">
        <v>302557</v>
      </c>
    </row>
    <row r="31" spans="1:6" ht="14.25" customHeight="1">
      <c r="A31" s="32" t="s">
        <v>23</v>
      </c>
      <c r="B31" s="191"/>
      <c r="C31" s="32"/>
      <c r="D31" s="32"/>
      <c r="E31" s="210"/>
      <c r="F31" s="210"/>
    </row>
    <row r="32" spans="1:6" ht="15" customHeight="1">
      <c r="A32" s="32"/>
      <c r="B32" s="55" t="s">
        <v>104</v>
      </c>
      <c r="C32" s="32" t="s">
        <v>11</v>
      </c>
      <c r="D32" s="32"/>
      <c r="E32" s="209">
        <f>E33+E35+E43+E37</f>
        <v>17424389</v>
      </c>
      <c r="F32" s="209">
        <f>F33+F35+F43+F37</f>
        <v>17550028</v>
      </c>
    </row>
    <row r="33" spans="1:6" ht="18" customHeight="1">
      <c r="A33" s="32" t="s">
        <v>241</v>
      </c>
      <c r="B33" s="66" t="s">
        <v>105</v>
      </c>
      <c r="C33" s="32" t="s">
        <v>24</v>
      </c>
      <c r="D33" s="32">
        <v>6</v>
      </c>
      <c r="E33" s="210">
        <v>5865691</v>
      </c>
      <c r="F33" s="210">
        <v>6946530</v>
      </c>
    </row>
    <row r="34" spans="1:6" ht="15" customHeight="1">
      <c r="A34" s="67">
        <v>14</v>
      </c>
      <c r="B34" s="69" t="s">
        <v>106</v>
      </c>
      <c r="C34" s="192"/>
      <c r="D34" s="34"/>
      <c r="E34" s="211"/>
      <c r="F34" s="211"/>
    </row>
    <row r="35" spans="1:6" ht="15" customHeight="1">
      <c r="A35" s="68"/>
      <c r="B35" s="70" t="s">
        <v>107</v>
      </c>
      <c r="C35" s="193" t="s">
        <v>25</v>
      </c>
      <c r="D35" s="40">
        <v>7</v>
      </c>
      <c r="E35" s="214">
        <v>94836</v>
      </c>
      <c r="F35" s="214"/>
    </row>
    <row r="36" spans="1:6" ht="13.5" customHeight="1">
      <c r="A36" s="67"/>
      <c r="B36" s="71" t="s">
        <v>108</v>
      </c>
      <c r="C36" s="192"/>
      <c r="D36" s="34"/>
      <c r="E36" s="211"/>
      <c r="F36" s="211"/>
    </row>
    <row r="37" spans="1:6" ht="12" customHeight="1">
      <c r="A37" s="68"/>
      <c r="B37" s="70" t="s">
        <v>109</v>
      </c>
      <c r="C37" s="193" t="s">
        <v>26</v>
      </c>
      <c r="D37" s="40"/>
      <c r="E37" s="212">
        <f>E38+E39+E40+E41+E42</f>
        <v>11463862</v>
      </c>
      <c r="F37" s="212">
        <f>F38+F39+F40+F41+F42</f>
        <v>10603498</v>
      </c>
    </row>
    <row r="38" spans="1:6" ht="18" customHeight="1">
      <c r="A38" s="32" t="s">
        <v>129</v>
      </c>
      <c r="B38" s="29" t="s">
        <v>124</v>
      </c>
      <c r="C38" s="32" t="s">
        <v>27</v>
      </c>
      <c r="D38" s="32">
        <v>8</v>
      </c>
      <c r="E38" s="210">
        <v>9401225</v>
      </c>
      <c r="F38" s="210">
        <v>9641933</v>
      </c>
    </row>
    <row r="39" spans="1:6" ht="18" customHeight="1">
      <c r="A39" s="33">
        <v>223</v>
      </c>
      <c r="B39" s="72" t="s">
        <v>125</v>
      </c>
      <c r="C39" s="190" t="s">
        <v>28</v>
      </c>
      <c r="D39" s="32"/>
      <c r="E39" s="210"/>
      <c r="F39" s="210"/>
    </row>
    <row r="40" spans="1:6" ht="18" customHeight="1">
      <c r="A40" s="33" t="s">
        <v>29</v>
      </c>
      <c r="B40" s="36" t="s">
        <v>126</v>
      </c>
      <c r="C40" s="190" t="s">
        <v>30</v>
      </c>
      <c r="D40" s="32">
        <v>9</v>
      </c>
      <c r="E40" s="210">
        <v>1965419</v>
      </c>
      <c r="F40" s="210">
        <v>713896</v>
      </c>
    </row>
    <row r="41" spans="1:6" ht="18" customHeight="1">
      <c r="A41" s="33">
        <v>24</v>
      </c>
      <c r="B41" s="36" t="s">
        <v>127</v>
      </c>
      <c r="C41" s="190" t="s">
        <v>31</v>
      </c>
      <c r="D41" s="32"/>
      <c r="E41" s="210">
        <v>76796</v>
      </c>
      <c r="F41" s="210">
        <v>223974</v>
      </c>
    </row>
    <row r="42" spans="1:6" ht="18" customHeight="1">
      <c r="A42" s="33" t="s">
        <v>130</v>
      </c>
      <c r="B42" s="36" t="s">
        <v>128</v>
      </c>
      <c r="C42" s="190" t="s">
        <v>32</v>
      </c>
      <c r="D42" s="32"/>
      <c r="E42" s="210">
        <v>20422</v>
      </c>
      <c r="F42" s="210">
        <v>23695</v>
      </c>
    </row>
    <row r="43" spans="1:6" ht="12" customHeight="1">
      <c r="A43" s="33">
        <v>288</v>
      </c>
      <c r="B43" s="62" t="s">
        <v>131</v>
      </c>
      <c r="C43" s="190" t="s">
        <v>33</v>
      </c>
      <c r="D43" s="32"/>
      <c r="E43" s="210"/>
      <c r="F43" s="210"/>
    </row>
    <row r="44" spans="1:6" ht="15" customHeight="1">
      <c r="A44" s="32"/>
      <c r="B44" s="55" t="s">
        <v>250</v>
      </c>
      <c r="C44" s="32" t="s">
        <v>34</v>
      </c>
      <c r="D44" s="32"/>
      <c r="E44" s="209">
        <f>E15+E32</f>
        <v>21970826</v>
      </c>
      <c r="F44" s="209">
        <f>F15+F32</f>
        <v>21770090</v>
      </c>
    </row>
    <row r="45" spans="1:6" ht="12.75" customHeight="1">
      <c r="A45" s="32">
        <v>29</v>
      </c>
      <c r="B45" s="56" t="s">
        <v>132</v>
      </c>
      <c r="C45" s="32" t="s">
        <v>35</v>
      </c>
      <c r="D45" s="32"/>
      <c r="E45" s="210"/>
      <c r="F45" s="210"/>
    </row>
    <row r="46" spans="1:6" ht="12" customHeight="1">
      <c r="A46" s="32"/>
      <c r="B46" s="56" t="s">
        <v>251</v>
      </c>
      <c r="C46" s="32" t="s">
        <v>36</v>
      </c>
      <c r="D46" s="32"/>
      <c r="E46" s="209">
        <f>E44+E45</f>
        <v>21970826</v>
      </c>
      <c r="F46" s="209">
        <f>F44+F45</f>
        <v>21770090</v>
      </c>
    </row>
    <row r="47" spans="1:6" ht="15" customHeight="1">
      <c r="A47" s="32">
        <v>88</v>
      </c>
      <c r="B47" s="56" t="s">
        <v>133</v>
      </c>
      <c r="C47" s="32" t="s">
        <v>37</v>
      </c>
      <c r="D47" s="32">
        <v>10</v>
      </c>
      <c r="E47" s="210">
        <v>6509183</v>
      </c>
      <c r="F47" s="210">
        <v>2394355</v>
      </c>
    </row>
    <row r="48" spans="1:6" ht="17.25" customHeight="1">
      <c r="A48" s="32"/>
      <c r="B48" s="56"/>
      <c r="C48" s="32"/>
      <c r="D48" s="32"/>
      <c r="E48" s="210"/>
      <c r="F48" s="210"/>
    </row>
    <row r="49" spans="1:6" ht="12.75" customHeight="1">
      <c r="A49" s="32"/>
      <c r="B49" s="29" t="s">
        <v>134</v>
      </c>
      <c r="C49" s="32"/>
      <c r="D49" s="32"/>
      <c r="E49" s="210"/>
      <c r="F49" s="210"/>
    </row>
    <row r="50" spans="1:6" ht="17.25" customHeight="1">
      <c r="A50" s="32"/>
      <c r="B50" s="162" t="s">
        <v>252</v>
      </c>
      <c r="C50" s="32">
        <v>101</v>
      </c>
      <c r="D50" s="32"/>
      <c r="E50" s="209">
        <f>E51+E52+E53+E54+E55-E56+E57-E58-E59</f>
        <v>9256134</v>
      </c>
      <c r="F50" s="209">
        <f>F51+F52+F53+F54+F55-F56+F57-F58-F59</f>
        <v>8010240</v>
      </c>
    </row>
    <row r="51" spans="1:6" ht="16.5" customHeight="1">
      <c r="A51" s="33">
        <v>30</v>
      </c>
      <c r="B51" s="36" t="s">
        <v>135</v>
      </c>
      <c r="C51" s="190">
        <v>102</v>
      </c>
      <c r="D51" s="32">
        <v>11</v>
      </c>
      <c r="E51" s="210">
        <v>3533704</v>
      </c>
      <c r="F51" s="210">
        <v>2499135</v>
      </c>
    </row>
    <row r="52" spans="1:10" ht="16.5" customHeight="1">
      <c r="A52" s="32">
        <v>31</v>
      </c>
      <c r="B52" s="29" t="s">
        <v>136</v>
      </c>
      <c r="C52" s="32">
        <v>103</v>
      </c>
      <c r="D52" s="32"/>
      <c r="E52" s="210"/>
      <c r="F52" s="210"/>
      <c r="J52" s="189"/>
    </row>
    <row r="53" spans="1:6" ht="19.5" customHeight="1">
      <c r="A53" s="33">
        <v>32</v>
      </c>
      <c r="B53" s="36" t="s">
        <v>137</v>
      </c>
      <c r="C53" s="190">
        <v>104</v>
      </c>
      <c r="D53" s="32"/>
      <c r="E53" s="210">
        <v>1299258</v>
      </c>
      <c r="F53" s="210">
        <v>411782</v>
      </c>
    </row>
    <row r="54" spans="1:6" ht="19.5" customHeight="1">
      <c r="A54" s="32" t="s">
        <v>142</v>
      </c>
      <c r="B54" s="29" t="s">
        <v>138</v>
      </c>
      <c r="C54" s="32">
        <v>105</v>
      </c>
      <c r="D54" s="32"/>
      <c r="E54" s="210">
        <v>1816805</v>
      </c>
      <c r="F54" s="210">
        <v>1906445</v>
      </c>
    </row>
    <row r="55" spans="1:6" ht="12">
      <c r="A55" s="33">
        <v>332</v>
      </c>
      <c r="B55" s="74" t="s">
        <v>230</v>
      </c>
      <c r="C55" s="190">
        <v>106</v>
      </c>
      <c r="D55" s="32"/>
      <c r="E55" s="210">
        <v>10895</v>
      </c>
      <c r="F55" s="210"/>
    </row>
    <row r="56" spans="1:6" ht="12">
      <c r="A56" s="33">
        <v>333</v>
      </c>
      <c r="B56" s="74" t="s">
        <v>231</v>
      </c>
      <c r="C56" s="190">
        <v>107</v>
      </c>
      <c r="D56" s="32"/>
      <c r="E56" s="210"/>
      <c r="F56" s="210"/>
    </row>
    <row r="57" spans="1:6" ht="19.5" customHeight="1">
      <c r="A57" s="33">
        <v>34</v>
      </c>
      <c r="B57" s="36" t="s">
        <v>139</v>
      </c>
      <c r="C57" s="190">
        <v>108</v>
      </c>
      <c r="D57" s="32"/>
      <c r="E57" s="210">
        <v>2614288</v>
      </c>
      <c r="F57" s="210">
        <v>3199327</v>
      </c>
    </row>
    <row r="58" spans="1:6" ht="19.5" customHeight="1">
      <c r="A58" s="33">
        <v>35</v>
      </c>
      <c r="B58" s="36" t="s">
        <v>140</v>
      </c>
      <c r="C58" s="190">
        <v>109</v>
      </c>
      <c r="D58" s="32"/>
      <c r="E58" s="210"/>
      <c r="F58" s="210"/>
    </row>
    <row r="59" spans="1:6" ht="19.5" customHeight="1">
      <c r="A59" s="32" t="s">
        <v>38</v>
      </c>
      <c r="B59" s="29" t="s">
        <v>141</v>
      </c>
      <c r="C59" s="32">
        <v>110</v>
      </c>
      <c r="D59" s="32">
        <v>12</v>
      </c>
      <c r="E59" s="210">
        <v>18816</v>
      </c>
      <c r="F59" s="210">
        <v>6449</v>
      </c>
    </row>
    <row r="60" spans="1:6" ht="19.5" customHeight="1">
      <c r="A60" s="32"/>
      <c r="B60" s="56" t="s">
        <v>143</v>
      </c>
      <c r="C60" s="32">
        <v>111</v>
      </c>
      <c r="D60" s="32"/>
      <c r="E60" s="209">
        <f>E61+E62+E65</f>
        <v>12561631</v>
      </c>
      <c r="F60" s="209">
        <f>F61+F62+F65</f>
        <v>13593508</v>
      </c>
    </row>
    <row r="61" spans="1:6" ht="19.5" customHeight="1">
      <c r="A61" s="32">
        <v>40</v>
      </c>
      <c r="B61" s="29" t="s">
        <v>144</v>
      </c>
      <c r="C61" s="32">
        <v>112</v>
      </c>
      <c r="D61" s="32">
        <v>13</v>
      </c>
      <c r="E61" s="210">
        <v>46777</v>
      </c>
      <c r="F61" s="210">
        <v>45573</v>
      </c>
    </row>
    <row r="62" spans="1:6" ht="19.5" customHeight="1">
      <c r="A62" s="32">
        <v>41</v>
      </c>
      <c r="B62" s="191" t="s">
        <v>145</v>
      </c>
      <c r="C62" s="32">
        <v>113</v>
      </c>
      <c r="D62" s="32">
        <v>14</v>
      </c>
      <c r="E62" s="209">
        <f>E63+E64</f>
        <v>7601947</v>
      </c>
      <c r="F62" s="209">
        <f>F63+F64</f>
        <v>8348935</v>
      </c>
    </row>
    <row r="63" spans="1:6" ht="19.5" customHeight="1">
      <c r="A63" s="32">
        <v>414.415</v>
      </c>
      <c r="B63" s="29" t="s">
        <v>146</v>
      </c>
      <c r="C63" s="32">
        <v>114</v>
      </c>
      <c r="D63" s="32"/>
      <c r="E63" s="210">
        <v>7594983</v>
      </c>
      <c r="F63" s="210">
        <v>8335954</v>
      </c>
    </row>
    <row r="64" spans="1:6" ht="19.5" customHeight="1">
      <c r="A64" s="32" t="s">
        <v>148</v>
      </c>
      <c r="B64" s="29" t="s">
        <v>147</v>
      </c>
      <c r="C64" s="32">
        <v>115</v>
      </c>
      <c r="D64" s="32"/>
      <c r="E64" s="210">
        <v>6964</v>
      </c>
      <c r="F64" s="210">
        <v>12981</v>
      </c>
    </row>
    <row r="65" spans="1:6" ht="19.5" customHeight="1">
      <c r="A65" s="32"/>
      <c r="B65" s="66" t="s">
        <v>149</v>
      </c>
      <c r="C65" s="32">
        <v>116</v>
      </c>
      <c r="D65" s="32"/>
      <c r="E65" s="209">
        <f>E66+E68+E69+E70+E71+E72</f>
        <v>4912907</v>
      </c>
      <c r="F65" s="209">
        <f>F66+F68+F69+F70+F71+F72</f>
        <v>5199000</v>
      </c>
    </row>
    <row r="66" spans="1:6" ht="19.5" customHeight="1">
      <c r="A66" s="33" t="s">
        <v>39</v>
      </c>
      <c r="B66" s="36" t="s">
        <v>150</v>
      </c>
      <c r="C66" s="190">
        <v>117</v>
      </c>
      <c r="D66" s="32">
        <v>15</v>
      </c>
      <c r="E66" s="210">
        <v>1860975</v>
      </c>
      <c r="F66" s="210">
        <v>815719</v>
      </c>
    </row>
    <row r="67" spans="1:6" ht="19.5" customHeight="1">
      <c r="A67" s="34">
        <v>427</v>
      </c>
      <c r="B67" s="29" t="s">
        <v>151</v>
      </c>
      <c r="C67" s="34"/>
      <c r="D67" s="34"/>
      <c r="E67" s="211"/>
      <c r="F67" s="211"/>
    </row>
    <row r="68" spans="1:6" ht="19.5" customHeight="1">
      <c r="A68" s="40"/>
      <c r="B68" s="29" t="s">
        <v>152</v>
      </c>
      <c r="C68" s="40">
        <v>118</v>
      </c>
      <c r="D68" s="40"/>
      <c r="E68" s="214"/>
      <c r="F68" s="214"/>
    </row>
    <row r="69" spans="1:6" ht="19.5" customHeight="1">
      <c r="A69" s="33" t="s">
        <v>155</v>
      </c>
      <c r="B69" s="36" t="s">
        <v>153</v>
      </c>
      <c r="C69" s="190">
        <v>119</v>
      </c>
      <c r="D69" s="32">
        <v>16</v>
      </c>
      <c r="E69" s="210">
        <v>2982284</v>
      </c>
      <c r="F69" s="210">
        <v>4257190</v>
      </c>
    </row>
    <row r="70" spans="1:6" ht="16.5" customHeight="1">
      <c r="A70" s="67" t="s">
        <v>156</v>
      </c>
      <c r="B70" s="36" t="s">
        <v>154</v>
      </c>
      <c r="C70" s="192">
        <v>120</v>
      </c>
      <c r="D70" s="34"/>
      <c r="E70" s="215">
        <v>31514</v>
      </c>
      <c r="F70" s="215">
        <v>53448</v>
      </c>
    </row>
    <row r="71" spans="1:6" ht="22.5">
      <c r="A71" s="73" t="s">
        <v>158</v>
      </c>
      <c r="B71" s="36" t="s">
        <v>157</v>
      </c>
      <c r="C71" s="194">
        <v>121</v>
      </c>
      <c r="D71" s="195"/>
      <c r="E71" s="214">
        <v>3050</v>
      </c>
      <c r="F71" s="214">
        <v>2938</v>
      </c>
    </row>
    <row r="72" spans="1:6" ht="16.5" customHeight="1">
      <c r="A72" s="32">
        <v>481</v>
      </c>
      <c r="B72" s="29" t="s">
        <v>159</v>
      </c>
      <c r="C72" s="40">
        <v>122</v>
      </c>
      <c r="D72" s="40"/>
      <c r="E72" s="214">
        <v>35084</v>
      </c>
      <c r="F72" s="214">
        <v>69705</v>
      </c>
    </row>
    <row r="73" spans="1:6" ht="19.5" customHeight="1">
      <c r="A73" s="33">
        <v>498</v>
      </c>
      <c r="B73" s="36" t="s">
        <v>131</v>
      </c>
      <c r="C73" s="190">
        <v>123</v>
      </c>
      <c r="D73" s="32"/>
      <c r="E73" s="210">
        <v>153061</v>
      </c>
      <c r="F73" s="210">
        <v>166342</v>
      </c>
    </row>
    <row r="74" spans="1:6" ht="19.5" customHeight="1">
      <c r="A74" s="32"/>
      <c r="B74" s="196" t="s">
        <v>160</v>
      </c>
      <c r="C74" s="32">
        <v>124</v>
      </c>
      <c r="D74" s="32"/>
      <c r="E74" s="209">
        <f>E50+E60+E73</f>
        <v>21970826</v>
      </c>
      <c r="F74" s="209">
        <f>F50+F60+F73</f>
        <v>21770090</v>
      </c>
    </row>
    <row r="75" spans="1:6" ht="19.5" customHeight="1">
      <c r="A75" s="32">
        <v>89</v>
      </c>
      <c r="B75" s="55" t="s">
        <v>161</v>
      </c>
      <c r="C75" s="32">
        <v>125</v>
      </c>
      <c r="D75" s="32"/>
      <c r="E75" s="210">
        <v>6509183</v>
      </c>
      <c r="F75" s="210">
        <v>2394355</v>
      </c>
    </row>
    <row r="76" spans="1:8" ht="15" customHeight="1">
      <c r="A76" s="188"/>
      <c r="B76" s="26"/>
      <c r="C76" s="188"/>
      <c r="D76" s="188"/>
      <c r="E76" s="197"/>
      <c r="F76" s="197"/>
      <c r="H76" s="198"/>
    </row>
    <row r="77" spans="1:6" ht="11.25">
      <c r="A77" s="26" t="s">
        <v>294</v>
      </c>
      <c r="B77" s="29" t="s">
        <v>279</v>
      </c>
      <c r="C77" s="26"/>
      <c r="D77" s="26"/>
      <c r="E77" s="42" t="s">
        <v>280</v>
      </c>
      <c r="F77" s="26" t="s">
        <v>2</v>
      </c>
    </row>
    <row r="78" spans="2:6" ht="11.25">
      <c r="B78" s="26"/>
      <c r="C78" s="26"/>
      <c r="D78" s="26"/>
      <c r="E78" s="26"/>
      <c r="F78" s="26"/>
    </row>
    <row r="79" spans="1:6" ht="11.25">
      <c r="A79" s="26" t="s">
        <v>162</v>
      </c>
      <c r="C79" s="26"/>
      <c r="D79" s="26"/>
      <c r="E79" s="26"/>
      <c r="F79" s="26"/>
    </row>
    <row r="84" ht="11.25">
      <c r="E84" s="31" t="s">
        <v>2</v>
      </c>
    </row>
    <row r="85" ht="11.25">
      <c r="E85" s="189"/>
    </row>
    <row r="86" ht="11.25">
      <c r="E86" s="31" t="s">
        <v>2</v>
      </c>
    </row>
    <row r="87" ht="11.25">
      <c r="E87" s="31" t="s">
        <v>2</v>
      </c>
    </row>
    <row r="88" ht="11.25">
      <c r="E88" s="31" t="s">
        <v>2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E9" sqref="E9"/>
    </sheetView>
  </sheetViews>
  <sheetFormatPr defaultColWidth="9.140625" defaultRowHeight="13.5" customHeight="1"/>
  <cols>
    <col min="1" max="1" width="55.7109375" style="9" customWidth="1"/>
    <col min="2" max="2" width="5.7109375" style="9" customWidth="1"/>
    <col min="3" max="3" width="18.28125" style="9" customWidth="1"/>
    <col min="4" max="4" width="22.00390625" style="9" customWidth="1"/>
    <col min="5" max="16384" width="9.140625" style="9" customWidth="1"/>
  </cols>
  <sheetData>
    <row r="1" spans="1:5" ht="13.5" customHeight="1">
      <c r="A1" s="25" t="s">
        <v>48</v>
      </c>
      <c r="B1" s="129" t="s">
        <v>166</v>
      </c>
      <c r="C1" s="102"/>
      <c r="D1" s="102"/>
      <c r="E1" s="103"/>
    </row>
    <row r="2" spans="1:5" ht="12.75" customHeight="1">
      <c r="A2" s="26" t="s">
        <v>49</v>
      </c>
      <c r="B2" s="207" t="s">
        <v>299</v>
      </c>
      <c r="C2" s="207"/>
      <c r="D2" s="207"/>
      <c r="E2" s="207"/>
    </row>
    <row r="3" spans="1:4" ht="12" customHeight="1">
      <c r="A3" s="26" t="s">
        <v>50</v>
      </c>
      <c r="B3" s="101"/>
      <c r="C3" s="101"/>
      <c r="D3" s="101"/>
    </row>
    <row r="4" spans="1:4" ht="10.5" customHeight="1">
      <c r="A4" s="26" t="s">
        <v>164</v>
      </c>
      <c r="B4" s="101"/>
      <c r="C4" s="101"/>
      <c r="D4" s="101"/>
    </row>
    <row r="5" spans="1:4" ht="10.5" customHeight="1">
      <c r="A5" s="26" t="s">
        <v>165</v>
      </c>
      <c r="B5" s="101"/>
      <c r="C5" s="101"/>
      <c r="D5" s="101"/>
    </row>
    <row r="6" spans="1:4" ht="10.5" customHeight="1">
      <c r="A6" s="8"/>
      <c r="B6" s="8"/>
      <c r="C6" s="8"/>
      <c r="D6" s="101" t="s">
        <v>96</v>
      </c>
    </row>
    <row r="7" spans="1:4" ht="10.5" customHeight="1">
      <c r="A7" s="104" t="s">
        <v>56</v>
      </c>
      <c r="B7" s="105" t="s">
        <v>0</v>
      </c>
      <c r="C7" s="206" t="s">
        <v>58</v>
      </c>
      <c r="D7" s="206"/>
    </row>
    <row r="8" spans="1:4" ht="13.5" customHeight="1">
      <c r="A8" s="106"/>
      <c r="B8" s="107"/>
      <c r="C8" s="7" t="s">
        <v>61</v>
      </c>
      <c r="D8" s="7" t="s">
        <v>62</v>
      </c>
    </row>
    <row r="9" spans="1:4" ht="11.25" customHeight="1">
      <c r="A9" s="100">
        <v>1</v>
      </c>
      <c r="B9" s="99">
        <v>2</v>
      </c>
      <c r="C9" s="99">
        <v>3</v>
      </c>
      <c r="D9" s="99">
        <v>4</v>
      </c>
    </row>
    <row r="10" spans="1:4" ht="13.5" customHeight="1">
      <c r="A10" s="127" t="s">
        <v>167</v>
      </c>
      <c r="B10" s="126"/>
      <c r="C10" s="108"/>
      <c r="D10" s="108"/>
    </row>
    <row r="11" spans="1:4" ht="13.5" customHeight="1">
      <c r="A11" s="125" t="s">
        <v>274</v>
      </c>
      <c r="B11" s="118">
        <v>301</v>
      </c>
      <c r="C11" s="109">
        <v>12420858</v>
      </c>
      <c r="D11" s="109">
        <v>7985452</v>
      </c>
    </row>
    <row r="12" spans="1:4" ht="13.5" customHeight="1">
      <c r="A12" s="122" t="s">
        <v>168</v>
      </c>
      <c r="B12" s="121">
        <v>302</v>
      </c>
      <c r="C12" s="110">
        <v>12094261</v>
      </c>
      <c r="D12" s="110">
        <v>7898804</v>
      </c>
    </row>
    <row r="13" spans="1:4" ht="13.5" customHeight="1">
      <c r="A13" s="122" t="s">
        <v>169</v>
      </c>
      <c r="B13" s="121">
        <v>303</v>
      </c>
      <c r="C13" s="110">
        <v>21996</v>
      </c>
      <c r="D13" s="110">
        <v>11341</v>
      </c>
    </row>
    <row r="14" spans="1:4" ht="13.5" customHeight="1">
      <c r="A14" s="123" t="s">
        <v>261</v>
      </c>
      <c r="B14" s="121">
        <v>304</v>
      </c>
      <c r="C14" s="110">
        <v>304601</v>
      </c>
      <c r="D14" s="110">
        <v>75307</v>
      </c>
    </row>
    <row r="15" spans="1:4" ht="13.5" customHeight="1">
      <c r="A15" s="123" t="s">
        <v>273</v>
      </c>
      <c r="B15" s="121">
        <v>305</v>
      </c>
      <c r="C15" s="111">
        <v>11179069</v>
      </c>
      <c r="D15" s="111">
        <v>12932995</v>
      </c>
    </row>
    <row r="16" spans="1:4" ht="13.5" customHeight="1">
      <c r="A16" s="122" t="s">
        <v>170</v>
      </c>
      <c r="B16" s="121">
        <v>306</v>
      </c>
      <c r="C16" s="110">
        <v>9978721</v>
      </c>
      <c r="D16" s="110">
        <v>11832322</v>
      </c>
    </row>
    <row r="17" spans="1:4" ht="13.5" customHeight="1">
      <c r="A17" s="122" t="s">
        <v>171</v>
      </c>
      <c r="B17" s="121">
        <v>307</v>
      </c>
      <c r="C17" s="110">
        <v>276141</v>
      </c>
      <c r="D17" s="110">
        <v>293395</v>
      </c>
    </row>
    <row r="18" spans="1:4" ht="13.5" customHeight="1">
      <c r="A18" s="122" t="s">
        <v>172</v>
      </c>
      <c r="B18" s="121">
        <v>308</v>
      </c>
      <c r="C18" s="110">
        <v>311250</v>
      </c>
      <c r="D18" s="110">
        <v>244235</v>
      </c>
    </row>
    <row r="19" spans="1:4" ht="13.5" customHeight="1">
      <c r="A19" s="122" t="s">
        <v>173</v>
      </c>
      <c r="B19" s="121">
        <v>309</v>
      </c>
      <c r="C19" s="110">
        <v>33040</v>
      </c>
      <c r="D19" s="110">
        <v>97649</v>
      </c>
    </row>
    <row r="20" spans="1:4" ht="13.5" customHeight="1">
      <c r="A20" s="122" t="s">
        <v>174</v>
      </c>
      <c r="B20" s="121">
        <v>310</v>
      </c>
      <c r="C20" s="110">
        <v>579917</v>
      </c>
      <c r="D20" s="110">
        <v>465394</v>
      </c>
    </row>
    <row r="21" spans="1:4" ht="13.5" customHeight="1">
      <c r="A21" s="124" t="s">
        <v>272</v>
      </c>
      <c r="B21" s="121">
        <v>311</v>
      </c>
      <c r="C21" s="111">
        <v>1241789</v>
      </c>
      <c r="D21" s="111"/>
    </row>
    <row r="22" spans="1:4" ht="13.5" customHeight="1">
      <c r="A22" s="123" t="s">
        <v>271</v>
      </c>
      <c r="B22" s="121">
        <v>312</v>
      </c>
      <c r="C22" s="111"/>
      <c r="D22" s="111">
        <v>4947543</v>
      </c>
    </row>
    <row r="23" spans="1:4" ht="13.5" customHeight="1">
      <c r="A23" s="124" t="s">
        <v>175</v>
      </c>
      <c r="B23" s="117" t="s">
        <v>2</v>
      </c>
      <c r="C23" s="112"/>
      <c r="D23" s="112"/>
    </row>
    <row r="24" spans="1:4" ht="13.5" customHeight="1">
      <c r="A24" s="125" t="s">
        <v>270</v>
      </c>
      <c r="B24" s="118">
        <v>313</v>
      </c>
      <c r="C24" s="109">
        <v>191483</v>
      </c>
      <c r="D24" s="109">
        <v>12957</v>
      </c>
    </row>
    <row r="25" spans="1:4" ht="13.5" customHeight="1">
      <c r="A25" s="125" t="s">
        <v>262</v>
      </c>
      <c r="B25" s="121">
        <v>314</v>
      </c>
      <c r="C25" s="110"/>
      <c r="D25" s="110"/>
    </row>
    <row r="26" spans="1:4" ht="13.5" customHeight="1">
      <c r="A26" s="119" t="s">
        <v>176</v>
      </c>
      <c r="B26" s="117"/>
      <c r="C26" s="112"/>
      <c r="D26" s="112"/>
    </row>
    <row r="27" spans="1:4" ht="10.5" customHeight="1">
      <c r="A27" s="120" t="s">
        <v>177</v>
      </c>
      <c r="B27" s="118">
        <v>315</v>
      </c>
      <c r="C27" s="113">
        <v>191483</v>
      </c>
      <c r="D27" s="113">
        <v>11953</v>
      </c>
    </row>
    <row r="28" spans="1:4" ht="13.5" customHeight="1">
      <c r="A28" s="122" t="s">
        <v>178</v>
      </c>
      <c r="B28" s="121">
        <v>316</v>
      </c>
      <c r="C28" s="110"/>
      <c r="D28" s="110"/>
    </row>
    <row r="29" spans="1:4" ht="13.5" customHeight="1">
      <c r="A29" s="122" t="s">
        <v>179</v>
      </c>
      <c r="B29" s="121">
        <v>317</v>
      </c>
      <c r="C29" s="110"/>
      <c r="D29" s="110">
        <v>1004</v>
      </c>
    </row>
    <row r="30" spans="1:4" ht="13.5" customHeight="1">
      <c r="A30" s="122" t="s">
        <v>180</v>
      </c>
      <c r="B30" s="121">
        <v>318</v>
      </c>
      <c r="C30" s="110"/>
      <c r="D30" s="110"/>
    </row>
    <row r="31" spans="1:4" ht="13.5" customHeight="1">
      <c r="A31" s="123" t="s">
        <v>269</v>
      </c>
      <c r="B31" s="121">
        <v>319</v>
      </c>
      <c r="C31" s="111">
        <v>2111834</v>
      </c>
      <c r="D31" s="111">
        <v>828971</v>
      </c>
    </row>
    <row r="32" spans="1:4" ht="13.5" customHeight="1">
      <c r="A32" s="122" t="s">
        <v>181</v>
      </c>
      <c r="B32" s="121">
        <v>320</v>
      </c>
      <c r="C32" s="110">
        <v>255005</v>
      </c>
      <c r="D32" s="110"/>
    </row>
    <row r="33" spans="1:4" ht="13.5" customHeight="1">
      <c r="A33" s="119" t="s">
        <v>182</v>
      </c>
      <c r="B33" s="117"/>
      <c r="C33" s="112"/>
      <c r="D33" s="112"/>
    </row>
    <row r="34" spans="1:4" ht="13.5" customHeight="1">
      <c r="A34" s="120" t="s">
        <v>183</v>
      </c>
      <c r="B34" s="118">
        <v>321</v>
      </c>
      <c r="C34" s="113">
        <v>126974</v>
      </c>
      <c r="D34" s="113">
        <v>124751</v>
      </c>
    </row>
    <row r="35" spans="1:4" ht="13.5" customHeight="1">
      <c r="A35" s="122" t="s">
        <v>184</v>
      </c>
      <c r="B35" s="121">
        <v>322</v>
      </c>
      <c r="C35" s="110">
        <v>1729855</v>
      </c>
      <c r="D35" s="110">
        <v>704220</v>
      </c>
    </row>
    <row r="36" spans="1:4" ht="13.5" customHeight="1">
      <c r="A36" s="123" t="s">
        <v>268</v>
      </c>
      <c r="B36" s="121">
        <v>323</v>
      </c>
      <c r="C36" s="111"/>
      <c r="D36" s="111"/>
    </row>
    <row r="37" spans="1:4" ht="13.5" customHeight="1">
      <c r="A37" s="123" t="s">
        <v>267</v>
      </c>
      <c r="B37" s="121">
        <v>324</v>
      </c>
      <c r="C37" s="111">
        <v>1920351</v>
      </c>
      <c r="D37" s="111">
        <v>816014</v>
      </c>
    </row>
    <row r="38" spans="1:4" ht="13.5" customHeight="1">
      <c r="A38" s="124" t="s">
        <v>278</v>
      </c>
      <c r="B38" s="117"/>
      <c r="C38" s="112"/>
      <c r="D38" s="112"/>
    </row>
    <row r="39" spans="1:4" ht="13.5" customHeight="1">
      <c r="A39" s="125" t="s">
        <v>266</v>
      </c>
      <c r="B39" s="118">
        <v>325</v>
      </c>
      <c r="C39" s="109">
        <v>3681078</v>
      </c>
      <c r="D39" s="109">
        <v>5740395</v>
      </c>
    </row>
    <row r="40" spans="1:4" ht="13.5" customHeight="1">
      <c r="A40" s="122" t="s">
        <v>277</v>
      </c>
      <c r="B40" s="121">
        <v>326</v>
      </c>
      <c r="C40" s="110">
        <v>1908124</v>
      </c>
      <c r="D40" s="110"/>
    </row>
    <row r="41" spans="1:4" ht="13.5" customHeight="1">
      <c r="A41" s="122" t="s">
        <v>276</v>
      </c>
      <c r="B41" s="121">
        <v>327</v>
      </c>
      <c r="C41" s="110">
        <v>1772954</v>
      </c>
      <c r="D41" s="110">
        <v>5740395</v>
      </c>
    </row>
    <row r="42" spans="1:4" ht="13.5" customHeight="1">
      <c r="A42" s="122" t="s">
        <v>275</v>
      </c>
      <c r="B42" s="121">
        <v>328</v>
      </c>
      <c r="C42" s="110"/>
      <c r="D42" s="110"/>
    </row>
    <row r="43" spans="1:4" ht="13.5" customHeight="1">
      <c r="A43" s="123" t="s">
        <v>265</v>
      </c>
      <c r="B43" s="121">
        <v>329</v>
      </c>
      <c r="C43" s="111">
        <v>3430060</v>
      </c>
      <c r="D43" s="111">
        <v>35607</v>
      </c>
    </row>
    <row r="44" spans="1:4" ht="13.5" customHeight="1">
      <c r="A44" s="122" t="s">
        <v>185</v>
      </c>
      <c r="B44" s="121">
        <v>330</v>
      </c>
      <c r="C44" s="110"/>
      <c r="D44" s="110">
        <v>34109</v>
      </c>
    </row>
    <row r="45" spans="1:4" ht="13.5" customHeight="1">
      <c r="A45" s="122" t="s">
        <v>186</v>
      </c>
      <c r="B45" s="121">
        <v>331</v>
      </c>
      <c r="C45" s="110">
        <v>3425173</v>
      </c>
      <c r="D45" s="110"/>
    </row>
    <row r="46" spans="1:4" ht="13.5" customHeight="1">
      <c r="A46" s="122" t="s">
        <v>187</v>
      </c>
      <c r="B46" s="121">
        <v>332</v>
      </c>
      <c r="C46" s="110">
        <v>4887</v>
      </c>
      <c r="D46" s="110">
        <v>1498</v>
      </c>
    </row>
    <row r="47" spans="1:4" ht="13.5" customHeight="1">
      <c r="A47" s="122" t="s">
        <v>188</v>
      </c>
      <c r="B47" s="121">
        <v>333</v>
      </c>
      <c r="C47" s="110"/>
      <c r="D47" s="110"/>
    </row>
    <row r="48" spans="1:4" ht="13.5" customHeight="1">
      <c r="A48" s="123" t="s">
        <v>264</v>
      </c>
      <c r="B48" s="121">
        <v>334</v>
      </c>
      <c r="C48" s="111">
        <v>251018</v>
      </c>
      <c r="D48" s="111">
        <v>5704788</v>
      </c>
    </row>
    <row r="49" spans="1:4" ht="13.5" customHeight="1">
      <c r="A49" s="123" t="s">
        <v>263</v>
      </c>
      <c r="B49" s="121">
        <v>335</v>
      </c>
      <c r="C49" s="111"/>
      <c r="D49" s="111"/>
    </row>
    <row r="50" spans="1:4" ht="12" customHeight="1">
      <c r="A50" s="128" t="s">
        <v>189</v>
      </c>
      <c r="B50" s="121">
        <v>336</v>
      </c>
      <c r="C50" s="111">
        <v>16293419</v>
      </c>
      <c r="D50" s="111">
        <v>13738804</v>
      </c>
    </row>
    <row r="51" spans="1:4" ht="13.5" customHeight="1">
      <c r="A51" s="123" t="s">
        <v>190</v>
      </c>
      <c r="B51" s="121">
        <v>337</v>
      </c>
      <c r="C51" s="111">
        <v>16720963</v>
      </c>
      <c r="D51" s="111">
        <v>13797573</v>
      </c>
    </row>
    <row r="52" spans="1:4" ht="13.5" customHeight="1">
      <c r="A52" s="123" t="s">
        <v>191</v>
      </c>
      <c r="B52" s="121">
        <v>338</v>
      </c>
      <c r="C52" s="110"/>
      <c r="D52" s="110"/>
    </row>
    <row r="53" spans="1:4" ht="13.5" customHeight="1">
      <c r="A53" s="123" t="s">
        <v>192</v>
      </c>
      <c r="B53" s="121">
        <v>339</v>
      </c>
      <c r="C53" s="111">
        <v>427544</v>
      </c>
      <c r="D53" s="110">
        <v>58769</v>
      </c>
    </row>
    <row r="54" spans="1:4" ht="13.5" customHeight="1">
      <c r="A54" s="123" t="s">
        <v>193</v>
      </c>
      <c r="B54" s="121">
        <v>340</v>
      </c>
      <c r="C54" s="110">
        <v>493088</v>
      </c>
      <c r="D54" s="110">
        <v>282743</v>
      </c>
    </row>
    <row r="55" spans="1:4" ht="13.5" customHeight="1">
      <c r="A55" s="123" t="s">
        <v>194</v>
      </c>
      <c r="B55" s="121">
        <v>341</v>
      </c>
      <c r="C55" s="110">
        <v>26313</v>
      </c>
      <c r="D55" s="110"/>
    </row>
    <row r="56" spans="1:4" ht="13.5" customHeight="1">
      <c r="A56" s="123" t="s">
        <v>195</v>
      </c>
      <c r="B56" s="121">
        <v>342</v>
      </c>
      <c r="C56" s="114">
        <v>15061</v>
      </c>
      <c r="D56" s="114"/>
    </row>
    <row r="57" spans="1:4" ht="13.5" customHeight="1">
      <c r="A57" s="123" t="s">
        <v>196</v>
      </c>
      <c r="B57" s="121">
        <v>343</v>
      </c>
      <c r="C57" s="115">
        <v>76796</v>
      </c>
      <c r="D57" s="115">
        <v>223974</v>
      </c>
    </row>
    <row r="58" spans="1:4" ht="13.5" customHeight="1">
      <c r="A58" s="25"/>
      <c r="B58" s="103"/>
      <c r="C58" s="116"/>
      <c r="D58" s="116"/>
    </row>
    <row r="59" spans="1:6" ht="12" customHeight="1">
      <c r="A59" s="75" t="s">
        <v>93</v>
      </c>
      <c r="B59" s="27"/>
      <c r="C59" s="75"/>
      <c r="D59" s="80" t="s">
        <v>94</v>
      </c>
      <c r="F59" s="98" t="s">
        <v>2</v>
      </c>
    </row>
    <row r="60" spans="1:6" ht="13.5" customHeight="1">
      <c r="A60" s="29"/>
      <c r="B60" s="26"/>
      <c r="C60" s="26"/>
      <c r="D60" s="42"/>
      <c r="E60" s="26"/>
      <c r="F60" s="98"/>
    </row>
    <row r="61" spans="1:6" ht="13.5" customHeight="1">
      <c r="A61" s="26"/>
      <c r="B61" s="31"/>
      <c r="C61" s="26"/>
      <c r="D61" s="26"/>
      <c r="E61" s="26"/>
      <c r="F61" s="98"/>
    </row>
    <row r="62" spans="1:4" ht="13.5" customHeight="1">
      <c r="A62" s="101"/>
      <c r="B62" s="101"/>
      <c r="C62" s="101"/>
      <c r="D62" s="101"/>
    </row>
  </sheetData>
  <mergeCells count="2">
    <mergeCell ref="C7:D7"/>
    <mergeCell ref="B2:E2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N41" sqref="N41"/>
    </sheetView>
  </sheetViews>
  <sheetFormatPr defaultColWidth="9.140625" defaultRowHeight="12.75"/>
  <cols>
    <col min="1" max="1" width="7.28125" style="10" customWidth="1"/>
    <col min="2" max="2" width="37.28125" style="11" customWidth="1"/>
    <col min="3" max="3" width="6.00390625" style="11" customWidth="1"/>
    <col min="4" max="4" width="9.7109375" style="11" customWidth="1"/>
    <col min="5" max="5" width="8.140625" style="11" customWidth="1"/>
    <col min="6" max="6" width="9.28125" style="11" customWidth="1"/>
    <col min="7" max="7" width="9.421875" style="11" customWidth="1"/>
    <col min="8" max="8" width="8.57421875" style="11" customWidth="1"/>
    <col min="9" max="9" width="9.57421875" style="11" customWidth="1"/>
    <col min="10" max="10" width="10.8515625" style="11" customWidth="1"/>
    <col min="11" max="12" width="9.7109375" style="11" customWidth="1"/>
    <col min="13" max="13" width="9.00390625" style="11" customWidth="1"/>
    <col min="14" max="14" width="11.28125" style="11" customWidth="1"/>
    <col min="15" max="15" width="9.7109375" style="11" customWidth="1"/>
    <col min="16" max="16" width="9.28125" style="11" customWidth="1"/>
    <col min="17" max="255" width="9.140625" style="11" customWidth="1"/>
  </cols>
  <sheetData>
    <row r="1" spans="2:4" ht="15" customHeight="1">
      <c r="B1" s="43" t="s">
        <v>48</v>
      </c>
      <c r="C1" s="12"/>
      <c r="D1" s="12"/>
    </row>
    <row r="2" spans="2:4" ht="15" customHeight="1">
      <c r="B2" s="44" t="s">
        <v>49</v>
      </c>
      <c r="C2" s="12"/>
      <c r="D2" s="12"/>
    </row>
    <row r="3" spans="2:13" ht="15" customHeight="1">
      <c r="B3" s="44" t="s">
        <v>50</v>
      </c>
      <c r="C3" s="12"/>
      <c r="D3" s="12"/>
      <c r="J3" s="48"/>
      <c r="K3" s="49"/>
      <c r="L3" s="49"/>
      <c r="M3" s="49"/>
    </row>
    <row r="4" spans="2:4" ht="15" customHeight="1">
      <c r="B4" s="44" t="s">
        <v>197</v>
      </c>
      <c r="C4" s="12"/>
      <c r="D4" s="12"/>
    </row>
    <row r="5" spans="2:13" ht="15" customHeight="1">
      <c r="B5" s="44" t="s">
        <v>165</v>
      </c>
      <c r="C5" s="12"/>
      <c r="D5" s="12"/>
      <c r="J5" s="50"/>
      <c r="K5" s="51"/>
      <c r="L5" s="51"/>
      <c r="M5" s="51"/>
    </row>
    <row r="7" spans="2:16" ht="15">
      <c r="B7" s="208" t="s">
        <v>198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13"/>
      <c r="P7" s="13"/>
    </row>
    <row r="8" spans="2:16" ht="12.75">
      <c r="B8" s="208" t="s">
        <v>298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4"/>
      <c r="P8" s="14"/>
    </row>
    <row r="9" spans="2:14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96</v>
      </c>
      <c r="N9" s="45"/>
    </row>
    <row r="10" ht="12.75">
      <c r="H10" s="15"/>
    </row>
    <row r="11" spans="1:16" ht="38.25">
      <c r="A11" s="140" t="s">
        <v>237</v>
      </c>
      <c r="B11" s="187" t="s">
        <v>283</v>
      </c>
      <c r="C11" s="182" t="s">
        <v>0</v>
      </c>
      <c r="D11" s="179" t="s">
        <v>236</v>
      </c>
      <c r="E11" s="147" t="s">
        <v>207</v>
      </c>
      <c r="F11" s="146" t="s">
        <v>209</v>
      </c>
      <c r="G11" s="147" t="s">
        <v>212</v>
      </c>
      <c r="H11" s="148" t="s">
        <v>214</v>
      </c>
      <c r="I11" s="147" t="s">
        <v>215</v>
      </c>
      <c r="J11" s="146" t="s">
        <v>232</v>
      </c>
      <c r="K11" s="146" t="s">
        <v>232</v>
      </c>
      <c r="L11" s="147" t="s">
        <v>217</v>
      </c>
      <c r="M11" s="147" t="s">
        <v>220</v>
      </c>
      <c r="N11" s="147" t="s">
        <v>223</v>
      </c>
      <c r="O11" s="146" t="s">
        <v>226</v>
      </c>
      <c r="P11" s="149" t="s">
        <v>227</v>
      </c>
    </row>
    <row r="12" spans="1:16" ht="12.75">
      <c r="A12" s="134" t="s">
        <v>59</v>
      </c>
      <c r="B12" s="135"/>
      <c r="C12" s="183"/>
      <c r="D12" s="180" t="s">
        <v>204</v>
      </c>
      <c r="E12" s="148" t="s">
        <v>208</v>
      </c>
      <c r="F12" s="150" t="s">
        <v>210</v>
      </c>
      <c r="G12" s="148" t="s">
        <v>213</v>
      </c>
      <c r="H12" s="148" t="s">
        <v>40</v>
      </c>
      <c r="I12" s="148" t="s">
        <v>216</v>
      </c>
      <c r="J12" s="150" t="s">
        <v>233</v>
      </c>
      <c r="K12" s="150" t="s">
        <v>235</v>
      </c>
      <c r="L12" s="148" t="s">
        <v>218</v>
      </c>
      <c r="M12" s="148" t="s">
        <v>208</v>
      </c>
      <c r="N12" s="148" t="s">
        <v>224</v>
      </c>
      <c r="O12" s="150" t="s">
        <v>41</v>
      </c>
      <c r="P12" s="151" t="s">
        <v>228</v>
      </c>
    </row>
    <row r="13" spans="1:16" ht="22.5">
      <c r="A13" s="136"/>
      <c r="B13" s="137"/>
      <c r="C13" s="183"/>
      <c r="D13" s="180" t="s">
        <v>205</v>
      </c>
      <c r="E13" s="148" t="s">
        <v>42</v>
      </c>
      <c r="F13" s="150" t="s">
        <v>208</v>
      </c>
      <c r="G13" s="148" t="s">
        <v>43</v>
      </c>
      <c r="H13" s="152" t="s">
        <v>44</v>
      </c>
      <c r="I13" s="153" t="s">
        <v>256</v>
      </c>
      <c r="J13" s="153" t="s">
        <v>234</v>
      </c>
      <c r="K13" s="153" t="s">
        <v>234</v>
      </c>
      <c r="L13" s="148" t="s">
        <v>219</v>
      </c>
      <c r="M13" s="148" t="s">
        <v>221</v>
      </c>
      <c r="N13" s="148" t="s">
        <v>225</v>
      </c>
      <c r="O13" s="150" t="s">
        <v>45</v>
      </c>
      <c r="P13" s="151" t="s">
        <v>208</v>
      </c>
    </row>
    <row r="14" spans="1:16" ht="22.5">
      <c r="A14" s="138"/>
      <c r="B14" s="139"/>
      <c r="C14" s="184"/>
      <c r="D14" s="181" t="s">
        <v>206</v>
      </c>
      <c r="E14" s="154"/>
      <c r="F14" s="154" t="s">
        <v>211</v>
      </c>
      <c r="G14" s="154"/>
      <c r="H14" s="154"/>
      <c r="I14" s="154"/>
      <c r="J14" s="154" t="s">
        <v>253</v>
      </c>
      <c r="K14" s="154" t="s">
        <v>254</v>
      </c>
      <c r="L14" s="154"/>
      <c r="M14" s="155" t="s">
        <v>222</v>
      </c>
      <c r="N14" s="155" t="s">
        <v>46</v>
      </c>
      <c r="O14" s="156" t="s">
        <v>47</v>
      </c>
      <c r="P14" s="157" t="s">
        <v>229</v>
      </c>
    </row>
    <row r="15" spans="1:16" ht="12.75">
      <c r="A15" s="17"/>
      <c r="B15" s="17">
        <v>1</v>
      </c>
      <c r="C15" s="17"/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</row>
    <row r="16" spans="1:16" ht="15" customHeight="1">
      <c r="A16" s="18">
        <v>1</v>
      </c>
      <c r="B16" s="30" t="s">
        <v>292</v>
      </c>
      <c r="C16" s="18">
        <v>401</v>
      </c>
      <c r="D16" s="60">
        <v>2499135</v>
      </c>
      <c r="E16" s="60"/>
      <c r="F16" s="60"/>
      <c r="G16" s="60"/>
      <c r="H16" s="60">
        <v>349110</v>
      </c>
      <c r="I16" s="60">
        <v>1906878</v>
      </c>
      <c r="J16" s="60"/>
      <c r="K16" s="60"/>
      <c r="L16" s="60">
        <v>1792863</v>
      </c>
      <c r="M16" s="60"/>
      <c r="N16" s="60"/>
      <c r="O16" s="163">
        <f>D16+E16+F16+G16+H16+I16+J16-K16+L16-M16-N16</f>
        <v>6547986</v>
      </c>
      <c r="P16" s="19"/>
    </row>
    <row r="17" spans="1:16" ht="15" customHeight="1">
      <c r="A17" s="16">
        <v>2</v>
      </c>
      <c r="B17" s="46" t="s">
        <v>288</v>
      </c>
      <c r="C17" s="1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4"/>
      <c r="O17" s="168"/>
      <c r="P17" s="165"/>
    </row>
    <row r="18" spans="1:16" ht="15" customHeight="1">
      <c r="A18" s="17"/>
      <c r="B18" s="47" t="s">
        <v>289</v>
      </c>
      <c r="C18" s="17">
        <v>402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66"/>
      <c r="O18" s="170"/>
      <c r="P18" s="167"/>
    </row>
    <row r="19" spans="1:16" ht="15" customHeight="1">
      <c r="A19" s="141">
        <v>3</v>
      </c>
      <c r="B19" s="46" t="s">
        <v>284</v>
      </c>
      <c r="C19" s="13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64"/>
      <c r="O19" s="168"/>
      <c r="P19" s="165"/>
    </row>
    <row r="20" spans="1:16" ht="19.5" customHeight="1">
      <c r="A20" s="142"/>
      <c r="B20" s="47" t="s">
        <v>203</v>
      </c>
      <c r="C20" s="133">
        <v>403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6"/>
      <c r="O20" s="169"/>
      <c r="P20" s="167"/>
    </row>
    <row r="21" spans="1:16" ht="15" customHeight="1">
      <c r="A21" s="141">
        <v>4</v>
      </c>
      <c r="B21" s="143" t="s">
        <v>290</v>
      </c>
      <c r="C21" s="13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4"/>
      <c r="O21" s="168"/>
      <c r="P21" s="165"/>
    </row>
    <row r="22" spans="1:16" ht="15" customHeight="1">
      <c r="A22" s="142"/>
      <c r="B22" s="65" t="s">
        <v>199</v>
      </c>
      <c r="C22" s="133">
        <v>404</v>
      </c>
      <c r="D22" s="59">
        <v>2499135</v>
      </c>
      <c r="E22" s="59"/>
      <c r="F22" s="59"/>
      <c r="G22" s="59"/>
      <c r="H22" s="59">
        <v>349110</v>
      </c>
      <c r="I22" s="59">
        <v>1906878</v>
      </c>
      <c r="J22" s="59"/>
      <c r="K22" s="59"/>
      <c r="L22" s="59">
        <v>1792863</v>
      </c>
      <c r="M22" s="59"/>
      <c r="N22" s="159"/>
      <c r="O22" s="173">
        <f>D22+E22+F22+G22+H22+I22+J22-K22+L22-M22-N22</f>
        <v>6547986</v>
      </c>
      <c r="P22" s="171">
        <v>0</v>
      </c>
    </row>
    <row r="23" spans="1:16" ht="15" customHeight="1">
      <c r="A23" s="144">
        <v>5</v>
      </c>
      <c r="B23" s="74" t="s">
        <v>200</v>
      </c>
      <c r="C23" s="145">
        <v>405</v>
      </c>
      <c r="D23" s="22"/>
      <c r="E23" s="22"/>
      <c r="F23" s="22"/>
      <c r="G23" s="22"/>
      <c r="H23" s="22">
        <v>62672</v>
      </c>
      <c r="I23" s="22"/>
      <c r="J23" s="22"/>
      <c r="K23" s="22">
        <v>10895</v>
      </c>
      <c r="L23" s="22">
        <v>407469</v>
      </c>
      <c r="M23" s="22"/>
      <c r="N23" s="22">
        <v>25265</v>
      </c>
      <c r="O23" s="172">
        <v>501746</v>
      </c>
      <c r="P23" s="60"/>
    </row>
    <row r="24" spans="1:16" ht="15" customHeight="1">
      <c r="A24" s="144">
        <v>6</v>
      </c>
      <c r="B24" s="74" t="s">
        <v>201</v>
      </c>
      <c r="C24" s="145">
        <v>406</v>
      </c>
      <c r="D24" s="22"/>
      <c r="E24" s="22"/>
      <c r="F24" s="22"/>
      <c r="G24" s="22"/>
      <c r="H24" s="22"/>
      <c r="I24" s="22">
        <v>1034</v>
      </c>
      <c r="J24" s="22"/>
      <c r="K24" s="22"/>
      <c r="L24" s="22">
        <v>118037</v>
      </c>
      <c r="M24" s="22"/>
      <c r="N24" s="22"/>
      <c r="O24" s="58">
        <v>165046</v>
      </c>
      <c r="P24" s="60"/>
    </row>
    <row r="25" spans="1:16" ht="23.25" customHeight="1">
      <c r="A25" s="18">
        <v>7</v>
      </c>
      <c r="B25" s="158" t="s">
        <v>260</v>
      </c>
      <c r="C25" s="18">
        <v>407</v>
      </c>
      <c r="D25" s="60">
        <v>2499135</v>
      </c>
      <c r="E25" s="60"/>
      <c r="F25" s="60"/>
      <c r="G25" s="60"/>
      <c r="H25" s="60">
        <v>411782</v>
      </c>
      <c r="I25" s="60">
        <v>1905844</v>
      </c>
      <c r="J25" s="60"/>
      <c r="K25" s="60">
        <v>10895</v>
      </c>
      <c r="L25" s="60">
        <v>2082295</v>
      </c>
      <c r="M25" s="60"/>
      <c r="N25" s="60">
        <v>25265</v>
      </c>
      <c r="O25" s="163">
        <v>6884686</v>
      </c>
      <c r="P25" s="60">
        <v>0</v>
      </c>
    </row>
    <row r="26" spans="1:18" ht="15" customHeight="1">
      <c r="A26" s="141">
        <v>8</v>
      </c>
      <c r="B26" s="46" t="s">
        <v>287</v>
      </c>
      <c r="C26" s="13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74"/>
      <c r="O26" s="176"/>
      <c r="P26" s="175"/>
      <c r="R26" s="24"/>
    </row>
    <row r="27" spans="1:16" ht="15" customHeight="1">
      <c r="A27" s="142"/>
      <c r="B27" s="47" t="s">
        <v>286</v>
      </c>
      <c r="C27" s="133">
        <v>408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6"/>
      <c r="O27" s="177"/>
      <c r="P27" s="171"/>
    </row>
    <row r="28" spans="1:16" ht="15" customHeight="1">
      <c r="A28" s="141">
        <v>9</v>
      </c>
      <c r="B28" s="46" t="s">
        <v>285</v>
      </c>
      <c r="C28" s="13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4"/>
      <c r="O28" s="178"/>
      <c r="P28" s="175"/>
    </row>
    <row r="29" spans="1:16" ht="15" customHeight="1">
      <c r="A29" s="142"/>
      <c r="B29" s="47" t="s">
        <v>286</v>
      </c>
      <c r="C29" s="133">
        <v>409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6"/>
      <c r="O29" s="177"/>
      <c r="P29" s="171"/>
    </row>
    <row r="30" spans="1:16" ht="15" customHeight="1">
      <c r="A30" s="16">
        <v>10</v>
      </c>
      <c r="B30" s="30" t="s">
        <v>290</v>
      </c>
      <c r="C30" s="1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64"/>
      <c r="O30" s="168"/>
      <c r="P30" s="175"/>
    </row>
    <row r="31" spans="1:16" ht="15" customHeight="1">
      <c r="A31" s="17"/>
      <c r="B31" s="30" t="s">
        <v>202</v>
      </c>
      <c r="C31" s="17">
        <v>410</v>
      </c>
      <c r="D31" s="59">
        <v>2499135</v>
      </c>
      <c r="E31" s="59"/>
      <c r="F31" s="59"/>
      <c r="G31" s="59"/>
      <c r="H31" s="59">
        <v>411782</v>
      </c>
      <c r="I31" s="59">
        <v>1905844</v>
      </c>
      <c r="J31" s="59"/>
      <c r="K31" s="59">
        <v>10895</v>
      </c>
      <c r="L31" s="59">
        <v>2082295</v>
      </c>
      <c r="M31" s="59"/>
      <c r="N31" s="159">
        <v>25265</v>
      </c>
      <c r="O31" s="173">
        <v>6884686</v>
      </c>
      <c r="P31" s="171">
        <v>0</v>
      </c>
    </row>
    <row r="32" spans="1:16" ht="15" customHeight="1">
      <c r="A32" s="18">
        <v>11</v>
      </c>
      <c r="B32" s="161" t="s">
        <v>259</v>
      </c>
      <c r="C32" s="18">
        <v>411</v>
      </c>
      <c r="D32" s="22" t="s">
        <v>255</v>
      </c>
      <c r="E32" s="22"/>
      <c r="F32" s="22"/>
      <c r="G32" s="22">
        <v>867121</v>
      </c>
      <c r="H32" s="22">
        <v>20355</v>
      </c>
      <c r="I32" s="22"/>
      <c r="J32" s="22"/>
      <c r="K32" s="22"/>
      <c r="L32" s="22">
        <v>552348</v>
      </c>
      <c r="M32" s="22"/>
      <c r="N32" s="22"/>
      <c r="O32" s="172">
        <v>2474393</v>
      </c>
      <c r="P32" s="60"/>
    </row>
    <row r="33" spans="1:16" ht="15" customHeight="1">
      <c r="A33" s="18">
        <v>12</v>
      </c>
      <c r="B33" s="161" t="s">
        <v>258</v>
      </c>
      <c r="C33" s="18">
        <v>412</v>
      </c>
      <c r="D33" s="22"/>
      <c r="E33" s="22"/>
      <c r="F33" s="22"/>
      <c r="G33" s="22"/>
      <c r="H33" s="22"/>
      <c r="I33" s="22">
        <v>89039</v>
      </c>
      <c r="J33" s="22"/>
      <c r="K33" s="22"/>
      <c r="L33" s="22">
        <v>20355</v>
      </c>
      <c r="M33" s="22"/>
      <c r="N33" s="22">
        <v>6449</v>
      </c>
      <c r="O33" s="58">
        <v>102945</v>
      </c>
      <c r="P33" s="60"/>
    </row>
    <row r="34" spans="1:16" ht="15" customHeight="1">
      <c r="A34" s="16">
        <v>13</v>
      </c>
      <c r="B34" s="185" t="s">
        <v>291</v>
      </c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>
        <v>0</v>
      </c>
      <c r="P34" s="163"/>
    </row>
    <row r="35" spans="1:16" ht="15" customHeight="1">
      <c r="A35" s="17"/>
      <c r="B35" s="186" t="s">
        <v>257</v>
      </c>
      <c r="C35" s="17">
        <v>413</v>
      </c>
      <c r="D35" s="59">
        <v>3533704</v>
      </c>
      <c r="E35" s="59"/>
      <c r="F35" s="59"/>
      <c r="G35" s="59">
        <v>867121</v>
      </c>
      <c r="H35" s="59">
        <v>432137</v>
      </c>
      <c r="I35" s="59">
        <v>1816805</v>
      </c>
      <c r="J35" s="59"/>
      <c r="K35" s="59">
        <v>10895</v>
      </c>
      <c r="L35" s="59">
        <v>2614288</v>
      </c>
      <c r="M35" s="59"/>
      <c r="N35" s="59">
        <v>18816</v>
      </c>
      <c r="O35" s="60">
        <f>O31+O32-O33</f>
        <v>9256134</v>
      </c>
      <c r="P35" s="59">
        <v>0</v>
      </c>
    </row>
    <row r="38" spans="1:10" s="1" customFormat="1" ht="15" customHeight="1">
      <c r="A38" s="75" t="s">
        <v>295</v>
      </c>
      <c r="B38" s="27"/>
      <c r="C38" s="75" t="s">
        <v>281</v>
      </c>
      <c r="D38" s="75"/>
      <c r="E38" s="80"/>
      <c r="F38" s="130" t="s">
        <v>282</v>
      </c>
      <c r="G38" s="27"/>
      <c r="H38" s="131"/>
      <c r="I38" s="28"/>
      <c r="J38" s="79" t="s">
        <v>280</v>
      </c>
    </row>
  </sheetData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2009-11-17T08:45:04Z</cp:lastPrinted>
  <dcterms:modified xsi:type="dcterms:W3CDTF">2009-11-17T09:14:14Z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